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paolaleon\Desktop\MIS DOCUMENTOS\COMPRAS\CARPETAS COMPRAS I PA  2023\COMPRAS\FUNCIONAMIENTO\FA-CD-012 FERRETERÍA Y ELÉCTRICOS\3. DOCUMENTOS PUBLICADOS\"/>
    </mc:Choice>
  </mc:AlternateContent>
  <bookViews>
    <workbookView xWindow="0" yWindow="0" windowWidth="20490" windowHeight="7650"/>
  </bookViews>
  <sheets>
    <sheet name="Hoja1" sheetId="1" r:id="rId1"/>
    <sheet name="Hoja2" sheetId="2" state="hidden" r:id="rId2"/>
  </sheets>
  <definedNames>
    <definedName name="_xlnm.Print_Area" localSheetId="0">Hoja1!$A$1:$O$72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122" i="1" l="1"/>
  <c r="O123" i="1" s="1"/>
  <c r="O117" i="1"/>
  <c r="O120" i="1" s="1"/>
  <c r="J55" i="1" l="1"/>
  <c r="K55" i="1" s="1"/>
  <c r="L55" i="1"/>
  <c r="M55" i="1" s="1"/>
  <c r="N55" i="1"/>
  <c r="J56" i="1"/>
  <c r="K56" i="1" s="1"/>
  <c r="L56" i="1"/>
  <c r="M56" i="1"/>
  <c r="N56" i="1"/>
  <c r="O56" i="1"/>
  <c r="J57" i="1"/>
  <c r="K57" i="1" s="1"/>
  <c r="L57" i="1"/>
  <c r="O57" i="1" s="1"/>
  <c r="M57" i="1"/>
  <c r="N57" i="1"/>
  <c r="J58" i="1"/>
  <c r="K58" i="1" s="1"/>
  <c r="L58" i="1"/>
  <c r="M58" i="1"/>
  <c r="N58" i="1"/>
  <c r="O58" i="1"/>
  <c r="J59" i="1"/>
  <c r="K59" i="1" s="1"/>
  <c r="L59" i="1"/>
  <c r="O59" i="1" s="1"/>
  <c r="M59" i="1"/>
  <c r="N59" i="1"/>
  <c r="J60" i="1"/>
  <c r="K60" i="1" s="1"/>
  <c r="L60" i="1"/>
  <c r="M60" i="1"/>
  <c r="N60" i="1"/>
  <c r="O60" i="1"/>
  <c r="J61" i="1"/>
  <c r="K61" i="1" s="1"/>
  <c r="L61" i="1"/>
  <c r="O61" i="1" s="1"/>
  <c r="M61" i="1"/>
  <c r="N61" i="1"/>
  <c r="J62" i="1"/>
  <c r="K62" i="1" s="1"/>
  <c r="L62" i="1"/>
  <c r="M62" i="1"/>
  <c r="N62" i="1"/>
  <c r="O62" i="1"/>
  <c r="J63" i="1"/>
  <c r="K63" i="1" s="1"/>
  <c r="L63" i="1"/>
  <c r="O63" i="1" s="1"/>
  <c r="M63" i="1"/>
  <c r="N63" i="1"/>
  <c r="J64" i="1"/>
  <c r="K64" i="1" s="1"/>
  <c r="L64" i="1"/>
  <c r="M64" i="1"/>
  <c r="N64" i="1"/>
  <c r="O64" i="1"/>
  <c r="J65" i="1"/>
  <c r="K65" i="1" s="1"/>
  <c r="L65" i="1"/>
  <c r="O65" i="1" s="1"/>
  <c r="M65" i="1"/>
  <c r="N65" i="1"/>
  <c r="J66" i="1"/>
  <c r="K66" i="1" s="1"/>
  <c r="L66" i="1"/>
  <c r="M66" i="1"/>
  <c r="N66" i="1"/>
  <c r="O66" i="1"/>
  <c r="J67" i="1"/>
  <c r="K67" i="1" s="1"/>
  <c r="L67" i="1"/>
  <c r="O67" i="1" s="1"/>
  <c r="M67" i="1"/>
  <c r="N67" i="1"/>
  <c r="J68" i="1"/>
  <c r="K68" i="1" s="1"/>
  <c r="L68" i="1"/>
  <c r="M68" i="1"/>
  <c r="N68" i="1"/>
  <c r="O68" i="1"/>
  <c r="J69" i="1"/>
  <c r="K69" i="1" s="1"/>
  <c r="L69" i="1"/>
  <c r="O69" i="1" s="1"/>
  <c r="M69" i="1"/>
  <c r="N69" i="1"/>
  <c r="J70" i="1"/>
  <c r="K70" i="1" s="1"/>
  <c r="L70" i="1"/>
  <c r="M70" i="1"/>
  <c r="N70" i="1"/>
  <c r="O70" i="1"/>
  <c r="J71" i="1"/>
  <c r="K71" i="1" s="1"/>
  <c r="L71" i="1"/>
  <c r="O71" i="1" s="1"/>
  <c r="M71" i="1"/>
  <c r="N71" i="1"/>
  <c r="J72" i="1"/>
  <c r="K72" i="1" s="1"/>
  <c r="L72" i="1"/>
  <c r="M72" i="1"/>
  <c r="N72" i="1"/>
  <c r="O72" i="1"/>
  <c r="J73" i="1"/>
  <c r="K73" i="1" s="1"/>
  <c r="L73" i="1"/>
  <c r="O73" i="1" s="1"/>
  <c r="M73" i="1"/>
  <c r="N73" i="1"/>
  <c r="J74" i="1"/>
  <c r="K74" i="1" s="1"/>
  <c r="L74" i="1"/>
  <c r="M74" i="1"/>
  <c r="N74" i="1"/>
  <c r="O74" i="1"/>
  <c r="J75" i="1"/>
  <c r="K75" i="1" s="1"/>
  <c r="L75" i="1"/>
  <c r="O75" i="1" s="1"/>
  <c r="M75" i="1"/>
  <c r="N75" i="1"/>
  <c r="J76" i="1"/>
  <c r="K76" i="1" s="1"/>
  <c r="L76" i="1"/>
  <c r="M76" i="1"/>
  <c r="N76" i="1"/>
  <c r="O76" i="1"/>
  <c r="J77" i="1"/>
  <c r="K77" i="1" s="1"/>
  <c r="L77" i="1"/>
  <c r="O77" i="1" s="1"/>
  <c r="M77" i="1"/>
  <c r="N77" i="1"/>
  <c r="J78" i="1"/>
  <c r="K78" i="1" s="1"/>
  <c r="L78" i="1"/>
  <c r="M78" i="1"/>
  <c r="N78" i="1"/>
  <c r="O78" i="1"/>
  <c r="J79" i="1"/>
  <c r="K79" i="1" s="1"/>
  <c r="L79" i="1"/>
  <c r="O79" i="1" s="1"/>
  <c r="M79" i="1"/>
  <c r="N79" i="1"/>
  <c r="J80" i="1"/>
  <c r="K80" i="1" s="1"/>
  <c r="L80" i="1"/>
  <c r="M80" i="1"/>
  <c r="N80" i="1"/>
  <c r="O80" i="1"/>
  <c r="J81" i="1"/>
  <c r="K81" i="1" s="1"/>
  <c r="L81" i="1"/>
  <c r="O81" i="1" s="1"/>
  <c r="M81" i="1"/>
  <c r="N81" i="1"/>
  <c r="J82" i="1"/>
  <c r="K82" i="1" s="1"/>
  <c r="L82" i="1"/>
  <c r="M82" i="1"/>
  <c r="N82" i="1"/>
  <c r="O82" i="1"/>
  <c r="J83" i="1"/>
  <c r="K83" i="1" s="1"/>
  <c r="L83" i="1"/>
  <c r="O83" i="1" s="1"/>
  <c r="M83" i="1"/>
  <c r="N83" i="1"/>
  <c r="J84" i="1"/>
  <c r="K84" i="1" s="1"/>
  <c r="L84" i="1"/>
  <c r="M84" i="1"/>
  <c r="N84" i="1"/>
  <c r="O84" i="1"/>
  <c r="J85" i="1"/>
  <c r="K85" i="1" s="1"/>
  <c r="L85" i="1"/>
  <c r="O85" i="1" s="1"/>
  <c r="M85" i="1"/>
  <c r="N85" i="1"/>
  <c r="J86" i="1"/>
  <c r="K86" i="1" s="1"/>
  <c r="L86" i="1"/>
  <c r="M86" i="1"/>
  <c r="N86" i="1"/>
  <c r="O86" i="1"/>
  <c r="J87" i="1"/>
  <c r="K87" i="1" s="1"/>
  <c r="L87" i="1"/>
  <c r="O87" i="1" s="1"/>
  <c r="M87" i="1"/>
  <c r="N87" i="1"/>
  <c r="J88" i="1"/>
  <c r="K88" i="1" s="1"/>
  <c r="L88" i="1"/>
  <c r="M88" i="1"/>
  <c r="N88" i="1"/>
  <c r="O88" i="1"/>
  <c r="J89" i="1"/>
  <c r="K89" i="1" s="1"/>
  <c r="L89" i="1"/>
  <c r="O89" i="1" s="1"/>
  <c r="M89" i="1"/>
  <c r="N89" i="1"/>
  <c r="J90" i="1"/>
  <c r="K90" i="1" s="1"/>
  <c r="L90" i="1"/>
  <c r="M90" i="1"/>
  <c r="N90" i="1"/>
  <c r="O90" i="1"/>
  <c r="J91" i="1"/>
  <c r="K91" i="1" s="1"/>
  <c r="L91" i="1"/>
  <c r="O91" i="1" s="1"/>
  <c r="M91" i="1"/>
  <c r="N91" i="1"/>
  <c r="J92" i="1"/>
  <c r="K92" i="1" s="1"/>
  <c r="L92" i="1"/>
  <c r="M92" i="1"/>
  <c r="N92" i="1"/>
  <c r="O92" i="1"/>
  <c r="J93" i="1"/>
  <c r="K93" i="1" s="1"/>
  <c r="L93" i="1"/>
  <c r="O93" i="1" s="1"/>
  <c r="M93" i="1"/>
  <c r="N93" i="1"/>
  <c r="J94" i="1"/>
  <c r="K94" i="1" s="1"/>
  <c r="L94" i="1"/>
  <c r="M94" i="1"/>
  <c r="N94" i="1"/>
  <c r="O94" i="1"/>
  <c r="J95" i="1"/>
  <c r="K95" i="1" s="1"/>
  <c r="L95" i="1"/>
  <c r="O95" i="1" s="1"/>
  <c r="M95" i="1"/>
  <c r="N95" i="1"/>
  <c r="J96" i="1"/>
  <c r="K96" i="1" s="1"/>
  <c r="L96" i="1"/>
  <c r="M96" i="1"/>
  <c r="N96" i="1"/>
  <c r="O96" i="1"/>
  <c r="J97" i="1"/>
  <c r="K97" i="1" s="1"/>
  <c r="L97" i="1"/>
  <c r="O97" i="1" s="1"/>
  <c r="M97" i="1"/>
  <c r="N97" i="1"/>
  <c r="J98" i="1"/>
  <c r="K98" i="1" s="1"/>
  <c r="L98" i="1"/>
  <c r="M98" i="1"/>
  <c r="N98" i="1"/>
  <c r="O98" i="1"/>
  <c r="J99" i="1"/>
  <c r="K99" i="1" s="1"/>
  <c r="L99" i="1"/>
  <c r="O99" i="1" s="1"/>
  <c r="M99" i="1"/>
  <c r="N99" i="1"/>
  <c r="J100" i="1"/>
  <c r="K100" i="1" s="1"/>
  <c r="L100" i="1"/>
  <c r="M100" i="1"/>
  <c r="N100" i="1"/>
  <c r="O100" i="1"/>
  <c r="J101" i="1"/>
  <c r="K101" i="1" s="1"/>
  <c r="L101" i="1"/>
  <c r="O101" i="1" s="1"/>
  <c r="M101" i="1"/>
  <c r="N101" i="1"/>
  <c r="J102" i="1"/>
  <c r="K102" i="1" s="1"/>
  <c r="L102" i="1"/>
  <c r="M102" i="1"/>
  <c r="N102" i="1"/>
  <c r="O102" i="1"/>
  <c r="J103" i="1"/>
  <c r="K103" i="1" s="1"/>
  <c r="L103" i="1"/>
  <c r="O103" i="1" s="1"/>
  <c r="M103" i="1"/>
  <c r="N103" i="1"/>
  <c r="J104" i="1"/>
  <c r="K104" i="1" s="1"/>
  <c r="L104" i="1"/>
  <c r="M104" i="1"/>
  <c r="N104" i="1"/>
  <c r="O104" i="1"/>
  <c r="J105" i="1"/>
  <c r="K105" i="1" s="1"/>
  <c r="L105" i="1"/>
  <c r="O105" i="1" s="1"/>
  <c r="M105" i="1"/>
  <c r="N105" i="1"/>
  <c r="J106" i="1"/>
  <c r="K106" i="1" s="1"/>
  <c r="L106" i="1"/>
  <c r="M106" i="1"/>
  <c r="N106" i="1"/>
  <c r="O106" i="1"/>
  <c r="J107" i="1"/>
  <c r="K107" i="1" s="1"/>
  <c r="L107" i="1"/>
  <c r="O107" i="1" s="1"/>
  <c r="M107" i="1"/>
  <c r="N107" i="1"/>
  <c r="J108" i="1"/>
  <c r="K108" i="1" s="1"/>
  <c r="L108" i="1"/>
  <c r="M108" i="1"/>
  <c r="N108" i="1"/>
  <c r="O108" i="1"/>
  <c r="J109" i="1"/>
  <c r="K109" i="1" s="1"/>
  <c r="L109" i="1"/>
  <c r="O109" i="1" s="1"/>
  <c r="M109" i="1"/>
  <c r="N109" i="1"/>
  <c r="J110" i="1"/>
  <c r="K110" i="1" s="1"/>
  <c r="L110" i="1"/>
  <c r="M110" i="1"/>
  <c r="N110" i="1"/>
  <c r="O110" i="1"/>
  <c r="J111" i="1"/>
  <c r="K111" i="1" s="1"/>
  <c r="L111" i="1"/>
  <c r="N111" i="1"/>
  <c r="J112" i="1"/>
  <c r="K112" i="1" s="1"/>
  <c r="L112" i="1"/>
  <c r="M112" i="1"/>
  <c r="N112" i="1"/>
  <c r="O112" i="1"/>
  <c r="J113" i="1"/>
  <c r="K113" i="1" s="1"/>
  <c r="L113" i="1"/>
  <c r="O113" i="1" s="1"/>
  <c r="M113" i="1"/>
  <c r="N113" i="1"/>
  <c r="J114" i="1"/>
  <c r="K114" i="1" s="1"/>
  <c r="L114" i="1"/>
  <c r="M114" i="1"/>
  <c r="N114" i="1"/>
  <c r="O11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M111" i="1" l="1"/>
  <c r="O111" i="1" s="1"/>
  <c r="O55" i="1"/>
  <c r="L22" i="1"/>
  <c r="N22" i="1" s="1"/>
  <c r="L23" i="1"/>
  <c r="M23" i="1" s="1"/>
  <c r="L24" i="1"/>
  <c r="M24" i="1" s="1"/>
  <c r="L25" i="1"/>
  <c r="L26" i="1"/>
  <c r="L27" i="1"/>
  <c r="N27" i="1" s="1"/>
  <c r="L28" i="1"/>
  <c r="L29" i="1"/>
  <c r="L30" i="1"/>
  <c r="M30" i="1" s="1"/>
  <c r="L31" i="1"/>
  <c r="M31" i="1" s="1"/>
  <c r="L32" i="1"/>
  <c r="N32" i="1" s="1"/>
  <c r="L33" i="1"/>
  <c r="M33" i="1" s="1"/>
  <c r="L34" i="1"/>
  <c r="N34" i="1" s="1"/>
  <c r="L35" i="1"/>
  <c r="L36" i="1"/>
  <c r="N36" i="1" s="1"/>
  <c r="L37" i="1"/>
  <c r="L38" i="1"/>
  <c r="N38" i="1" s="1"/>
  <c r="L39" i="1"/>
  <c r="L40" i="1"/>
  <c r="M40" i="1" s="1"/>
  <c r="L41" i="1"/>
  <c r="M41" i="1" s="1"/>
  <c r="L42" i="1"/>
  <c r="M42" i="1" s="1"/>
  <c r="L43" i="1"/>
  <c r="N43" i="1" s="1"/>
  <c r="L44" i="1"/>
  <c r="N44" i="1" s="1"/>
  <c r="L45" i="1"/>
  <c r="N45" i="1" s="1"/>
  <c r="L46" i="1"/>
  <c r="M46" i="1" s="1"/>
  <c r="L47" i="1"/>
  <c r="M47" i="1" s="1"/>
  <c r="L48" i="1"/>
  <c r="L49" i="1"/>
  <c r="N49" i="1" s="1"/>
  <c r="L50" i="1"/>
  <c r="M50" i="1" s="1"/>
  <c r="L51" i="1"/>
  <c r="M51" i="1" s="1"/>
  <c r="L52" i="1"/>
  <c r="M52" i="1" s="1"/>
  <c r="L53" i="1"/>
  <c r="M53" i="1" s="1"/>
  <c r="L54" i="1"/>
  <c r="M54" i="1" s="1"/>
  <c r="K24" i="1"/>
  <c r="H21" i="1"/>
  <c r="H22" i="1"/>
  <c r="H23" i="1"/>
  <c r="H24" i="1"/>
  <c r="H25" i="1"/>
  <c r="H26" i="1"/>
  <c r="H27" i="1"/>
  <c r="H28" i="1"/>
  <c r="H29" i="1"/>
  <c r="H30" i="1"/>
  <c r="H31" i="1"/>
  <c r="H32" i="1"/>
  <c r="K32" i="1" s="1"/>
  <c r="H33" i="1"/>
  <c r="H34" i="1"/>
  <c r="H35" i="1"/>
  <c r="H36" i="1"/>
  <c r="H37" i="1"/>
  <c r="H38" i="1"/>
  <c r="H39" i="1"/>
  <c r="H40" i="1"/>
  <c r="H41" i="1"/>
  <c r="K41" i="1" s="1"/>
  <c r="H42" i="1"/>
  <c r="K42" i="1" s="1"/>
  <c r="H43" i="1"/>
  <c r="K43" i="1" s="1"/>
  <c r="H44" i="1"/>
  <c r="K44" i="1" s="1"/>
  <c r="H45" i="1"/>
  <c r="H46" i="1"/>
  <c r="H47" i="1"/>
  <c r="H48" i="1"/>
  <c r="K48" i="1" s="1"/>
  <c r="H49" i="1"/>
  <c r="H50" i="1"/>
  <c r="H51" i="1"/>
  <c r="H52" i="1"/>
  <c r="H53" i="1"/>
  <c r="K53" i="1" s="1"/>
  <c r="H54" i="1"/>
  <c r="K54" i="1" s="1"/>
  <c r="J39" i="1"/>
  <c r="J40" i="1"/>
  <c r="K40" i="1" s="1"/>
  <c r="J41" i="1"/>
  <c r="J42" i="1"/>
  <c r="J43" i="1"/>
  <c r="J44" i="1"/>
  <c r="J45" i="1"/>
  <c r="J46" i="1"/>
  <c r="J47" i="1"/>
  <c r="J48" i="1"/>
  <c r="J49" i="1"/>
  <c r="J50" i="1"/>
  <c r="J51" i="1"/>
  <c r="J52" i="1"/>
  <c r="J53" i="1"/>
  <c r="J54" i="1"/>
  <c r="J22" i="1"/>
  <c r="J23" i="1"/>
  <c r="J24" i="1"/>
  <c r="J25" i="1"/>
  <c r="J26" i="1"/>
  <c r="J27" i="1"/>
  <c r="J28" i="1"/>
  <c r="J29" i="1"/>
  <c r="J30" i="1"/>
  <c r="J31" i="1"/>
  <c r="J32" i="1"/>
  <c r="J33" i="1"/>
  <c r="J34" i="1"/>
  <c r="J35" i="1"/>
  <c r="J36" i="1"/>
  <c r="J37" i="1"/>
  <c r="J38" i="1"/>
  <c r="K27" i="1" l="1"/>
  <c r="K23" i="1"/>
  <c r="K30" i="1"/>
  <c r="K39" i="1"/>
  <c r="K38" i="1"/>
  <c r="K37" i="1"/>
  <c r="K25" i="1"/>
  <c r="K36" i="1"/>
  <c r="K47" i="1"/>
  <c r="K35" i="1"/>
  <c r="K46" i="1"/>
  <c r="K34" i="1"/>
  <c r="K22" i="1"/>
  <c r="K31" i="1"/>
  <c r="K29" i="1"/>
  <c r="K52" i="1"/>
  <c r="K28" i="1"/>
  <c r="K51" i="1"/>
  <c r="K50" i="1"/>
  <c r="K26" i="1"/>
  <c r="K49" i="1"/>
  <c r="K45" i="1"/>
  <c r="K33" i="1"/>
  <c r="N54" i="1"/>
  <c r="O54" i="1" s="1"/>
  <c r="N53" i="1"/>
  <c r="O53" i="1" s="1"/>
  <c r="N51" i="1"/>
  <c r="O51" i="1" s="1"/>
  <c r="N50" i="1"/>
  <c r="O50" i="1" s="1"/>
  <c r="N48" i="1"/>
  <c r="N47" i="1"/>
  <c r="O47" i="1" s="1"/>
  <c r="M49" i="1"/>
  <c r="O49" i="1" s="1"/>
  <c r="N46" i="1"/>
  <c r="O46" i="1" s="1"/>
  <c r="M48" i="1"/>
  <c r="N35" i="1"/>
  <c r="M35" i="1"/>
  <c r="N33" i="1"/>
  <c r="O33" i="1" s="1"/>
  <c r="M29" i="1"/>
  <c r="N29" i="1"/>
  <c r="N28" i="1"/>
  <c r="M28" i="1"/>
  <c r="M22" i="1"/>
  <c r="O22" i="1"/>
  <c r="M34" i="1"/>
  <c r="O34" i="1" s="1"/>
  <c r="M32" i="1"/>
  <c r="O32" i="1" s="1"/>
  <c r="N31" i="1"/>
  <c r="O31" i="1" s="1"/>
  <c r="N30" i="1"/>
  <c r="O30" i="1" s="1"/>
  <c r="N52" i="1"/>
  <c r="O52" i="1" s="1"/>
  <c r="M45" i="1"/>
  <c r="O45" i="1" s="1"/>
  <c r="M44" i="1"/>
  <c r="O44" i="1" s="1"/>
  <c r="M43" i="1"/>
  <c r="O43" i="1"/>
  <c r="N42" i="1"/>
  <c r="O42" i="1" s="1"/>
  <c r="N41" i="1"/>
  <c r="O41" i="1" s="1"/>
  <c r="N40" i="1"/>
  <c r="O40" i="1" s="1"/>
  <c r="N39" i="1"/>
  <c r="M39" i="1"/>
  <c r="M38" i="1"/>
  <c r="O38" i="1" s="1"/>
  <c r="N37" i="1"/>
  <c r="M37" i="1"/>
  <c r="M36" i="1"/>
  <c r="O36" i="1" s="1"/>
  <c r="M27" i="1"/>
  <c r="O27" i="1" s="1"/>
  <c r="M26" i="1"/>
  <c r="N26" i="1"/>
  <c r="M25" i="1"/>
  <c r="N25" i="1"/>
  <c r="N24" i="1"/>
  <c r="O24" i="1" s="1"/>
  <c r="N23" i="1"/>
  <c r="O23" i="1" s="1"/>
  <c r="O48" i="1" l="1"/>
  <c r="O28" i="1"/>
  <c r="O29" i="1"/>
  <c r="O35" i="1"/>
  <c r="O25" i="1"/>
  <c r="O39" i="1"/>
  <c r="O37" i="1"/>
  <c r="O26" i="1"/>
  <c r="J21" i="1"/>
  <c r="L21" i="1"/>
  <c r="N21" i="1" s="1"/>
  <c r="H20" i="1"/>
  <c r="J20" i="1"/>
  <c r="L20" i="1"/>
  <c r="O116" i="1" s="1"/>
  <c r="O119" i="1" s="1"/>
  <c r="O121" i="1" s="1"/>
  <c r="M20" i="1" l="1"/>
  <c r="O115" i="1"/>
  <c r="O118" i="1" s="1"/>
  <c r="O124" i="1" s="1"/>
  <c r="M21" i="1"/>
  <c r="O21" i="1" s="1"/>
  <c r="K21" i="1"/>
  <c r="N20" i="1"/>
  <c r="O20" i="1" s="1"/>
  <c r="K20" i="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<sst xmlns="http://schemas.openxmlformats.org/spreadsheetml/2006/main" count="233" uniqueCount="138">
  <si>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</si>
  <si>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</si>
  <si>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</si>
  <si>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</si>
  <si>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</si>
  <si>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</si>
  <si>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</si>
  <si>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</si>
  <si>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</si>
  <si>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</si>
  <si>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</si>
  <si>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</si>
  <si>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</si>
  <si>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</si>
  <si>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</si>
  <si>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</si>
  <si>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</si>
  <si>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</si>
  <si>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</si>
  <si>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</si>
  <si>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</si>
  <si>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</si>
  <si>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</si>
  <si>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</si>
  <si>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</si>
  <si>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</si>
  <si>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</si>
  <si>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</si>
  <si>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</si>
  <si>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</si>
  <si>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</si>
  <si>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</si>
  <si>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</si>
  <si>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</si>
  <si>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</si>
  <si>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</si>
  <si>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</si>
  <si>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</si>
  <si>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</si>
  <si>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</si>
  <si>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</si>
  <si>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</si>
  <si>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</si>
  <si>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r>
      <rPr>
        <sz val="8"/>
        <rFont val="Arial MT"/>
        <family val="2"/>
      </rPr>
      <t>Candado pequeño serie 110 italiano 40mm</t>
    </r>
  </si>
  <si>
    <r>
      <rPr>
        <sz val="8"/>
        <rFont val="Arial MT"/>
        <family val="2"/>
      </rPr>
      <t>Candado arco  serie 110 30mm</t>
    </r>
  </si>
  <si>
    <r>
      <rPr>
        <sz val="8"/>
        <rFont val="Arial MT"/>
        <family val="2"/>
      </rPr>
      <t>Cerradura auxiliar de seguridad mariposa</t>
    </r>
  </si>
  <si>
    <r>
      <rPr>
        <sz val="8"/>
        <rFont val="Arial MT"/>
        <family val="2"/>
      </rPr>
      <t>Tornillo estructura 7x7/16</t>
    </r>
  </si>
  <si>
    <r>
      <rPr>
        <sz val="8"/>
        <rFont val="Arial MT"/>
        <family val="2"/>
      </rPr>
      <t>Tornillo  para lamina avellanado 8x1 1/4</t>
    </r>
  </si>
  <si>
    <r>
      <rPr>
        <sz val="8"/>
        <rFont val="Arial MT"/>
        <family val="2"/>
      </rPr>
      <t>Tornillos lamina cabeza lenteja pata aguda de 8x9/16</t>
    </r>
  </si>
  <si>
    <r>
      <rPr>
        <sz val="8"/>
        <rFont val="Arial MT"/>
        <family val="2"/>
      </rPr>
      <t>Tornillo de broca cabeza plana</t>
    </r>
  </si>
  <si>
    <r>
      <rPr>
        <sz val="8"/>
        <rFont val="Arial MT"/>
        <family val="2"/>
      </rPr>
      <t>Tornillo auto perforante de1/2</t>
    </r>
  </si>
  <si>
    <r>
      <rPr>
        <sz val="8"/>
        <rFont val="Arial MT"/>
        <family val="2"/>
      </rPr>
      <t>Tornillo auto perforante de1"1/2</t>
    </r>
  </si>
  <si>
    <r>
      <rPr>
        <sz val="8"/>
        <rFont val="Arial MT"/>
        <family val="2"/>
      </rPr>
      <t>Tornillo pupitre - carriaje zincado cabeza plana de 1/4 x 1"1/2</t>
    </r>
  </si>
  <si>
    <r>
      <rPr>
        <sz val="8"/>
        <rFont val="Arial MT"/>
        <family val="2"/>
      </rPr>
      <t>Tornillo goloso de 3/4</t>
    </r>
  </si>
  <si>
    <r>
      <rPr>
        <sz val="8"/>
        <rFont val="Arial MT"/>
        <family val="2"/>
      </rPr>
      <t>Tornillo goloso 3 /16</t>
    </r>
  </si>
  <si>
    <r>
      <rPr>
        <sz val="8"/>
        <rFont val="Arial MT"/>
        <family val="2"/>
      </rPr>
      <t>Chazo expansivo metálico de 5/16 x 1 1/2</t>
    </r>
  </si>
  <si>
    <r>
      <rPr>
        <sz val="8"/>
        <rFont val="Arial MT"/>
        <family val="2"/>
      </rPr>
      <t>Chazo expansivo metálico de 3/4 x 1 1/2</t>
    </r>
  </si>
  <si>
    <r>
      <rPr>
        <sz val="8"/>
        <rFont val="Arial MT"/>
        <family val="2"/>
      </rPr>
      <t>Chazo expansivo metálico de 3/8 x 1 1/2</t>
    </r>
  </si>
  <si>
    <r>
      <rPr>
        <sz val="8"/>
        <rFont val="Arial MT"/>
        <family val="2"/>
      </rPr>
      <t>Abrazadera metálica  doble ala de 3/4</t>
    </r>
  </si>
  <si>
    <r>
      <rPr>
        <sz val="8"/>
        <rFont val="Arial MT"/>
        <family val="2"/>
      </rPr>
      <t>Abrazadera metálica  doble ala de 1/2</t>
    </r>
  </si>
  <si>
    <r>
      <rPr>
        <sz val="8"/>
        <rFont val="Arial MT"/>
        <family val="2"/>
      </rPr>
      <t>Lavaplatos en acero inoxidable de 62x48</t>
    </r>
  </si>
  <si>
    <r>
      <rPr>
        <sz val="8"/>
        <rFont val="Arial MT"/>
        <family val="2"/>
      </rPr>
      <t>Manija galvanizada 3pg (metalica para ventaneria)</t>
    </r>
  </si>
  <si>
    <r>
      <rPr>
        <sz val="8"/>
        <rFont val="Arial MT"/>
        <family val="2"/>
      </rPr>
      <t>Manija  laminada 4" galvanizada (metalica para ventaneria)</t>
    </r>
  </si>
  <si>
    <r>
      <rPr>
        <sz val="8"/>
        <rFont val="Arial MT"/>
        <family val="2"/>
      </rPr>
      <t>Manija de alta seguridad para puerta principal - acero inoxidable</t>
    </r>
  </si>
  <si>
    <r>
      <rPr>
        <sz val="8"/>
        <rFont val="Arial MT"/>
        <family val="2"/>
      </rPr>
      <t>Pasador sueco satinado 2"</t>
    </r>
  </si>
  <si>
    <r>
      <rPr>
        <sz val="8"/>
        <rFont val="Arial MT"/>
        <family val="2"/>
      </rPr>
      <t>Tijera jardinera larga</t>
    </r>
  </si>
  <si>
    <r>
      <rPr>
        <sz val="8"/>
        <rFont val="Arial MT"/>
        <family val="2"/>
      </rPr>
      <t>Tijeras de podar corta</t>
    </r>
  </si>
  <si>
    <r>
      <rPr>
        <sz val="8"/>
        <rFont val="Arial MT"/>
        <family val="2"/>
      </rPr>
      <t>cuchilla para guadaña 350 mm x 2.4 mm</t>
    </r>
  </si>
  <si>
    <r>
      <rPr>
        <sz val="8"/>
        <rFont val="Arial MT"/>
        <family val="2"/>
      </rPr>
      <t>Soldadura 6013 delgada</t>
    </r>
  </si>
  <si>
    <r>
      <rPr>
        <sz val="8"/>
        <rFont val="Arial MT"/>
        <family val="2"/>
      </rPr>
      <t>Ponchadora para terminales no aislados (alicate)</t>
    </r>
  </si>
  <si>
    <r>
      <rPr>
        <sz val="8"/>
        <rFont val="Arial MT"/>
        <family val="2"/>
      </rPr>
      <t>Cable 7 hilos  #12 color negro (x 100 metros)</t>
    </r>
  </si>
  <si>
    <r>
      <rPr>
        <sz val="8"/>
        <rFont val="Arial MT"/>
        <family val="2"/>
      </rPr>
      <t>Cable 7 hilos  #12 color blanco  (x 100 metros)</t>
    </r>
  </si>
  <si>
    <r>
      <rPr>
        <sz val="8"/>
        <rFont val="Arial MT"/>
        <family val="2"/>
      </rPr>
      <t>Cable 7 hilos # 12 color verde  (x 100 metros)</t>
    </r>
  </si>
  <si>
    <r>
      <rPr>
        <sz val="8"/>
        <rFont val="Arial MT"/>
        <family val="2"/>
      </rPr>
      <t>Cable exterior para teléfono  blanco duplex 2x20</t>
    </r>
  </si>
  <si>
    <r>
      <rPr>
        <sz val="8"/>
        <rFont val="Arial MT"/>
        <family val="2"/>
      </rPr>
      <t>Cinta aislante  color negra</t>
    </r>
  </si>
  <si>
    <r>
      <rPr>
        <sz val="8"/>
        <rFont val="Arial MT"/>
        <family val="2"/>
      </rPr>
      <t>Cinta aislante color rojo</t>
    </r>
  </si>
  <si>
    <r>
      <rPr>
        <sz val="8"/>
        <rFont val="Arial MT"/>
        <family val="2"/>
      </rPr>
      <t>Cinta aislante color blanco</t>
    </r>
  </si>
  <si>
    <r>
      <rPr>
        <sz val="8"/>
        <rFont val="Arial MT"/>
        <family val="2"/>
      </rPr>
      <t>Cinta aislante color verde</t>
    </r>
  </si>
  <si>
    <r>
      <rPr>
        <sz val="8"/>
        <rFont val="Arial MT"/>
        <family val="2"/>
      </rPr>
      <t>Cinta aislante color azul</t>
    </r>
  </si>
  <si>
    <r>
      <rPr>
        <sz val="8"/>
        <rFont val="Arial MT"/>
        <family val="2"/>
      </rPr>
      <t>Cinta aislante color amarilla</t>
    </r>
  </si>
  <si>
    <r>
      <rPr>
        <sz val="8"/>
        <rFont val="Arial MT"/>
        <family val="2"/>
      </rPr>
      <t>Enchufe de caucho con polo a tierra</t>
    </r>
  </si>
  <si>
    <r>
      <rPr>
        <sz val="8"/>
        <rFont val="Arial MT"/>
        <family val="2"/>
      </rPr>
      <t>Toma (corriente) aerea con polo a tierra</t>
    </r>
  </si>
  <si>
    <r>
      <rPr>
        <sz val="8"/>
        <rFont val="Arial MT"/>
        <family val="2"/>
      </rPr>
      <t>Interruptor triple  conmutable</t>
    </r>
  </si>
  <si>
    <r>
      <rPr>
        <sz val="8"/>
        <rFont val="Arial MT"/>
        <family val="2"/>
      </rPr>
      <t>Interruptor doble conmutable</t>
    </r>
  </si>
  <si>
    <r>
      <rPr>
        <sz val="8"/>
        <rFont val="Arial MT"/>
        <family val="2"/>
      </rPr>
      <t>Interruptor sencillo  conmutable</t>
    </r>
  </si>
  <si>
    <r>
      <rPr>
        <sz val="8"/>
        <rFont val="Arial MT"/>
        <family val="2"/>
      </rPr>
      <t>Bombillo led 15 w</t>
    </r>
  </si>
  <si>
    <r>
      <rPr>
        <sz val="8"/>
        <rFont val="Arial MT"/>
        <family val="2"/>
      </rPr>
      <t>Bombillo led 10w</t>
    </r>
  </si>
  <si>
    <r>
      <rPr>
        <sz val="8"/>
        <rFont val="Arial MT"/>
        <family val="2"/>
      </rPr>
      <t>Bombillo led de 12w con sensor de movimiento</t>
    </r>
  </si>
  <si>
    <r>
      <rPr>
        <sz val="8"/>
        <rFont val="Arial MT"/>
        <family val="2"/>
      </rPr>
      <t>Tubo 1600 lumenes led de 18 w t8 luz blanca</t>
    </r>
  </si>
  <si>
    <r>
      <rPr>
        <sz val="8"/>
        <rFont val="Arial MT"/>
        <family val="2"/>
      </rPr>
      <t>Tubo 1600 lumenes led de 36w luz blanca</t>
    </r>
  </si>
  <si>
    <r>
      <rPr>
        <sz val="8"/>
        <rFont val="Arial MT"/>
        <family val="2"/>
      </rPr>
      <t>Terminal electrica pvc 1/2"</t>
    </r>
  </si>
  <si>
    <r>
      <rPr>
        <sz val="8"/>
        <rFont val="Arial MT"/>
        <family val="2"/>
      </rPr>
      <t>Chaso plastico 1/4"</t>
    </r>
  </si>
  <si>
    <r>
      <rPr>
        <sz val="8"/>
        <rFont val="Arial MT"/>
        <family val="2"/>
      </rPr>
      <t>Chazo plastico para drywall</t>
    </r>
  </si>
  <si>
    <r>
      <rPr>
        <sz val="8"/>
        <rFont val="Arial MT"/>
        <family val="2"/>
      </rPr>
      <t>Chazo plastico ancla de 10x50</t>
    </r>
  </si>
  <si>
    <r>
      <rPr>
        <sz val="8"/>
        <rFont val="Arial MT"/>
        <family val="2"/>
      </rPr>
      <t>Chazo plástico de 3/16</t>
    </r>
  </si>
  <si>
    <r>
      <rPr>
        <sz val="8"/>
        <rFont val="Arial MT"/>
        <family val="2"/>
      </rPr>
      <t>Chazo plastico de impacto de 1/4</t>
    </r>
  </si>
  <si>
    <r>
      <rPr>
        <sz val="8"/>
        <rFont val="Arial MT"/>
        <family val="2"/>
      </rPr>
      <t>Amarre plastico abrasadera de 2.5mmx 10 centimetros</t>
    </r>
  </si>
  <si>
    <r>
      <rPr>
        <sz val="8"/>
        <rFont val="Arial MT"/>
        <family val="2"/>
      </rPr>
      <t>Racor plastico taza fluxómetro</t>
    </r>
  </si>
  <si>
    <r>
      <rPr>
        <sz val="8"/>
        <rFont val="Arial MT"/>
        <family val="2"/>
      </rPr>
      <t>Diafragma plastico reforzado para fluxómetro</t>
    </r>
  </si>
  <si>
    <r>
      <rPr>
        <sz val="8"/>
        <rFont val="Arial MT"/>
        <family val="2"/>
      </rPr>
      <t>Fluxometro sloan para sanitario (metalico)</t>
    </r>
  </si>
  <si>
    <r>
      <rPr>
        <sz val="8"/>
        <rFont val="Arial MT"/>
        <family val="2"/>
      </rPr>
      <t>Toma (corriente) electrica doble</t>
    </r>
  </si>
  <si>
    <r>
      <rPr>
        <sz val="8"/>
        <rFont val="Arial MT"/>
        <family val="2"/>
      </rPr>
      <t>Espatula metalica de 2"</t>
    </r>
  </si>
  <si>
    <r>
      <rPr>
        <sz val="8"/>
        <rFont val="Arial MT"/>
        <family val="2"/>
      </rPr>
      <t>Espatula metalica de 3"</t>
    </r>
  </si>
  <si>
    <r>
      <rPr>
        <sz val="8"/>
        <rFont val="Arial MT"/>
        <family val="2"/>
      </rPr>
      <t>Juego destornillador tipo estrella</t>
    </r>
  </si>
  <si>
    <r>
      <rPr>
        <sz val="8"/>
        <rFont val="Arial MT"/>
        <family val="2"/>
      </rPr>
      <t>Marco para cegueta tipo pesado 300mm/12" pulgadas (Sierra de mano)</t>
    </r>
  </si>
  <si>
    <r>
      <rPr>
        <sz val="8"/>
        <rFont val="Arial MT"/>
        <family val="2"/>
      </rPr>
      <t>Hoja para segueta metalica 12x24 dientes</t>
    </r>
  </si>
  <si>
    <r>
      <rPr>
        <sz val="8"/>
        <rFont val="Arial MT"/>
        <family val="2"/>
      </rPr>
      <t>Hoja de segueta metalica de 18 dientes</t>
    </r>
  </si>
  <si>
    <r>
      <rPr>
        <sz val="8"/>
        <rFont val="Arial MT"/>
        <family val="2"/>
      </rPr>
      <t>Broca para muro de 5/16</t>
    </r>
  </si>
  <si>
    <r>
      <rPr>
        <sz val="8"/>
        <rFont val="Arial MT"/>
        <family val="2"/>
      </rPr>
      <t>Broca para muro de 3/8</t>
    </r>
  </si>
  <si>
    <r>
      <rPr>
        <sz val="8"/>
        <rFont val="Arial MT"/>
        <family val="2"/>
      </rPr>
      <t>Broca para metal de 3/16</t>
    </r>
  </si>
  <si>
    <r>
      <rPr>
        <sz val="8"/>
        <rFont val="Arial MT"/>
        <family val="2"/>
      </rPr>
      <t>Broca para metal de 1/8</t>
    </r>
  </si>
  <si>
    <r>
      <rPr>
        <sz val="8"/>
        <rFont val="Arial MT"/>
        <family val="2"/>
      </rPr>
      <t>Broca para metal de 1/4</t>
    </r>
  </si>
  <si>
    <r>
      <rPr>
        <sz val="8"/>
        <rFont val="Arial MT"/>
        <family val="2"/>
      </rPr>
      <t>Broca para metal de 5/16</t>
    </r>
  </si>
  <si>
    <r>
      <rPr>
        <sz val="8"/>
        <rFont val="Arial MT"/>
        <family val="2"/>
      </rPr>
      <t>Broca para metal de 3/8</t>
    </r>
  </si>
  <si>
    <r>
      <rPr>
        <sz val="8"/>
        <rFont val="Arial MT"/>
        <family val="2"/>
      </rPr>
      <t>Broca para metal de 1/2</t>
    </r>
  </si>
  <si>
    <r>
      <rPr>
        <sz val="8"/>
        <rFont val="Arial MT"/>
        <family val="2"/>
      </rPr>
      <t>Juego de broca sierra para metal</t>
    </r>
  </si>
  <si>
    <r>
      <rPr>
        <sz val="8"/>
        <rFont val="Arial MT"/>
        <family val="2"/>
      </rPr>
      <t>Broca para metal escalonadas de 1/4 A 3/4</t>
    </r>
  </si>
  <si>
    <r>
      <rPr>
        <sz val="8"/>
        <rFont val="Arial MT"/>
        <family val="2"/>
      </rPr>
      <t>Broca para metal escalonadas de 1/4 A 7/8</t>
    </r>
  </si>
  <si>
    <r>
      <rPr>
        <sz val="8"/>
        <rFont val="Arial MT"/>
        <family val="2"/>
      </rPr>
      <t>Disco de corte para metal 4"1/2</t>
    </r>
  </si>
  <si>
    <r>
      <rPr>
        <sz val="8"/>
        <rFont val="Arial MT"/>
        <family val="2"/>
      </rPr>
      <t>Disco para pulir metal 4"1/2</t>
    </r>
  </si>
  <si>
    <r>
      <rPr>
        <sz val="8"/>
        <rFont val="Arial MT"/>
        <family val="2"/>
      </rPr>
      <t>Disco de corte para metal 7" 1/16</t>
    </r>
  </si>
  <si>
    <r>
      <rPr>
        <sz val="8"/>
        <rFont val="Arial MT"/>
        <family val="2"/>
      </rPr>
      <t>Disco lija para pulidora de 4"1/2</t>
    </r>
  </si>
  <si>
    <r>
      <rPr>
        <sz val="8"/>
        <rFont val="Arial MT"/>
        <family val="2"/>
      </rPr>
      <t>Disco de corte para metal 14 X 3/32" X 1</t>
    </r>
  </si>
  <si>
    <r>
      <rPr>
        <sz val="8"/>
        <rFont val="Arial MT"/>
        <family val="2"/>
      </rPr>
      <t>Prensa sargento de 90 centimetros (Prensas de mano)</t>
    </r>
  </si>
  <si>
    <r>
      <rPr>
        <sz val="8"/>
        <rFont val="Arial MT"/>
        <family val="2"/>
      </rPr>
      <t>Cortaceto profesional extendida a gasolina 26cc</t>
    </r>
  </si>
  <si>
    <r>
      <rPr>
        <sz val="8"/>
        <rFont val="Arial MT"/>
        <family val="2"/>
      </rPr>
      <t>Pulidora profesional de 4 1/2"</t>
    </r>
  </si>
  <si>
    <r>
      <rPr>
        <sz val="8"/>
        <rFont val="Arial MT"/>
        <family val="2"/>
      </rPr>
      <t>Compresor horizontal 50 Ltr 3-1/2hp 127 v</t>
    </r>
  </si>
  <si>
    <r>
      <rPr>
        <sz val="8"/>
        <rFont val="Arial MT"/>
        <family val="2"/>
      </rPr>
      <t>Pistola para pintor succion vaso aluminio</t>
    </r>
  </si>
  <si>
    <t>Candado grande serie alemana 800 acero 40mm</t>
  </si>
  <si>
    <t>Alicate cortafrios</t>
  </si>
  <si>
    <t>Puntillas de 1.5 pulgadas por kilo</t>
  </si>
  <si>
    <t>Puntillas de 2 pulgadas por kilo</t>
  </si>
  <si>
    <t>Puntillas de 3 pulgadas por kilo</t>
  </si>
  <si>
    <t>Tornillos 3/4</t>
  </si>
  <si>
    <t>Juego de llaves bristol milimetrica</t>
  </si>
  <si>
    <t>Juego de llaves bristol pulgada</t>
  </si>
  <si>
    <t>Kit extractor de centro, pacha y llaves de conos</t>
  </si>
  <si>
    <t>Remachadora profesional de 8" manual (Alicate)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</si>
</sst>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MT"/>
    </font>
    <font>
      <sz val="8"/>
      <name val="Arial MT"/>
      <family val="2"/>
    </font>
    <font>
      <sz val="8"/>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2">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0" fillId="0" borderId="27" xfId="0" applyFont="1" applyFill="1" applyBorder="1" applyAlignment="1">
      <alignment vertical="top" wrapText="1"/>
    </xf>
    <xf numFmtId="0" fontId="29" fillId="0" borderId="27" xfId="0" applyFont="1" applyFill="1" applyBorder="1" applyAlignment="1">
      <alignment vertical="top" wrapText="1"/>
    </xf>
    <xf numFmtId="0" fontId="3" fillId="0" borderId="3" xfId="0" applyFont="1"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3" fillId="35" borderId="5" xfId="0" applyFont="1" applyFill="1" applyBorder="1" applyAlignment="1" applyProtection="1">
      <alignment horizontal="left" vertical="center" wrapText="1"/>
      <protection locked="0"/>
    </xf>
    <xf numFmtId="0" fontId="29" fillId="0" borderId="28" xfId="0" applyFont="1" applyFill="1" applyBorder="1" applyAlignment="1">
      <alignment vertical="top" wrapText="1"/>
    </xf>
    <xf numFmtId="0" fontId="29" fillId="0" borderId="29" xfId="0" applyFont="1" applyFill="1" applyBorder="1" applyAlignment="1">
      <alignment vertical="top" wrapText="1"/>
    </xf>
    <xf numFmtId="0" fontId="31" fillId="0" borderId="1" xfId="0" applyFont="1" applyBorder="1" applyAlignment="1">
      <alignment vertical="center" wrapText="1"/>
    </xf>
    <xf numFmtId="0" fontId="29" fillId="0" borderId="1" xfId="0" applyFont="1" applyFill="1" applyBorder="1" applyAlignment="1">
      <alignment vertical="top" wrapText="1"/>
    </xf>
    <xf numFmtId="0" fontId="0" fillId="2" borderId="0" xfId="0" applyFill="1" applyAlignment="1" applyProtection="1">
      <alignment horizontal="right"/>
      <protection hidden="1"/>
    </xf>
    <xf numFmtId="0" fontId="4" fillId="0" borderId="1" xfId="0" applyFont="1" applyBorder="1" applyAlignment="1" applyProtection="1">
      <alignment horizontal="right" vertical="center" wrapText="1"/>
      <protection hidden="1"/>
    </xf>
    <xf numFmtId="43" fontId="8" fillId="3" borderId="1" xfId="3" applyFont="1" applyFill="1" applyBorder="1" applyAlignment="1" applyProtection="1">
      <alignment horizontal="right" vertical="center" wrapText="1"/>
      <protection hidden="1"/>
    </xf>
    <xf numFmtId="43" fontId="3" fillId="0" borderId="1" xfId="3" applyFont="1" applyFill="1" applyBorder="1" applyAlignment="1" applyProtection="1">
      <alignment horizontal="righ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4"/>
  <sheetViews>
    <sheetView tabSelected="1" topLeftCell="A88" zoomScale="70" zoomScaleNormal="70" zoomScaleSheetLayoutView="70" zoomScalePageLayoutView="55" workbookViewId="0">
      <selection activeCell="G26" sqref="G26"/>
    </sheetView>
  </sheetViews>
  <sheetFormatPr baseColWidth="10" defaultColWidth="11.42578125" defaultRowHeight="15" x14ac:dyDescent="0.25"/>
  <cols>
    <col min="1" max="1" width="13.28515625" style="7" customWidth="1"/>
    <col min="2" max="2" width="68.5703125" style="7" bestFit="1" customWidth="1"/>
    <col min="3" max="3" width="21" style="7" customWidth="1"/>
    <col min="4" max="4" width="16.140625" style="7" customWidth="1"/>
    <col min="5" max="5" width="17" style="7" customWidth="1"/>
    <col min="6" max="6" width="13.570312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78" customWidth="1"/>
    <col min="16" max="16384" width="11.42578125" style="9"/>
  </cols>
  <sheetData>
    <row r="1" spans="1:15" x14ac:dyDescent="0.25">
      <c r="F1" s="8"/>
    </row>
    <row r="2" spans="1:15" ht="15.75" customHeight="1" x14ac:dyDescent="0.25">
      <c r="A2" s="42"/>
      <c r="B2" s="43" t="s">
        <v>0</v>
      </c>
      <c r="C2" s="43"/>
      <c r="D2" s="43"/>
      <c r="E2" s="43"/>
      <c r="F2" s="43"/>
      <c r="G2" s="43"/>
      <c r="H2" s="43"/>
      <c r="I2" s="43"/>
      <c r="J2" s="43"/>
      <c r="K2" s="43"/>
      <c r="L2" s="43"/>
      <c r="M2" s="43"/>
      <c r="N2" s="44" t="s">
        <v>36</v>
      </c>
      <c r="O2" s="79"/>
    </row>
    <row r="3" spans="1:15" ht="15.75" customHeight="1" x14ac:dyDescent="0.25">
      <c r="A3" s="42"/>
      <c r="B3" s="43" t="s">
        <v>1</v>
      </c>
      <c r="C3" s="43"/>
      <c r="D3" s="43"/>
      <c r="E3" s="43"/>
      <c r="F3" s="43"/>
      <c r="G3" s="43"/>
      <c r="H3" s="43"/>
      <c r="I3" s="43"/>
      <c r="J3" s="43"/>
      <c r="K3" s="43"/>
      <c r="L3" s="43"/>
      <c r="M3" s="43"/>
      <c r="N3" s="44" t="s">
        <v>39</v>
      </c>
      <c r="O3" s="79"/>
    </row>
    <row r="4" spans="1:15" ht="16.5" customHeight="1" x14ac:dyDescent="0.25">
      <c r="A4" s="42"/>
      <c r="B4" s="43" t="s">
        <v>35</v>
      </c>
      <c r="C4" s="43"/>
      <c r="D4" s="43"/>
      <c r="E4" s="43"/>
      <c r="F4" s="43"/>
      <c r="G4" s="43"/>
      <c r="H4" s="43"/>
      <c r="I4" s="43"/>
      <c r="J4" s="43"/>
      <c r="K4" s="43"/>
      <c r="L4" s="43"/>
      <c r="M4" s="43"/>
      <c r="N4" s="44" t="s">
        <v>40</v>
      </c>
      <c r="O4" s="79"/>
    </row>
    <row r="5" spans="1:15" ht="15" customHeight="1" x14ac:dyDescent="0.25">
      <c r="A5" s="42"/>
      <c r="B5" s="43"/>
      <c r="C5" s="43"/>
      <c r="D5" s="43"/>
      <c r="E5" s="43"/>
      <c r="F5" s="43"/>
      <c r="G5" s="43"/>
      <c r="H5" s="43"/>
      <c r="I5" s="43"/>
      <c r="J5" s="43"/>
      <c r="K5" s="43"/>
      <c r="L5" s="43"/>
      <c r="M5" s="43"/>
      <c r="N5" s="44" t="s">
        <v>37</v>
      </c>
      <c r="O5" s="79"/>
    </row>
    <row r="7" spans="1:15" x14ac:dyDescent="0.25">
      <c r="A7" s="10" t="s">
        <v>38</v>
      </c>
    </row>
    <row r="8" spans="1:15" x14ac:dyDescent="0.25">
      <c r="A8" s="10"/>
    </row>
    <row r="9" spans="1:15" x14ac:dyDescent="0.25">
      <c r="A9" s="11" t="s">
        <v>28</v>
      </c>
    </row>
    <row r="10" spans="1:15" ht="25.5" customHeight="1" x14ac:dyDescent="0.25">
      <c r="A10" s="33" t="s">
        <v>27</v>
      </c>
      <c r="B10" s="33"/>
      <c r="C10" s="12"/>
      <c r="E10" s="13" t="s">
        <v>20</v>
      </c>
      <c r="F10" s="37"/>
      <c r="G10" s="38"/>
      <c r="K10" s="14" t="s">
        <v>16</v>
      </c>
      <c r="L10" s="39"/>
      <c r="M10" s="40"/>
      <c r="N10" s="41"/>
    </row>
    <row r="11" spans="1:15" ht="15.75" thickBot="1" x14ac:dyDescent="0.3">
      <c r="A11" s="12"/>
      <c r="B11" s="12"/>
      <c r="C11" s="12"/>
      <c r="E11" s="15"/>
      <c r="F11" s="15"/>
      <c r="G11" s="15"/>
      <c r="K11" s="16"/>
      <c r="L11" s="17"/>
      <c r="M11" s="17"/>
      <c r="N11" s="17"/>
    </row>
    <row r="12" spans="1:15" ht="30.75" customHeight="1" thickBot="1" x14ac:dyDescent="0.3">
      <c r="A12" s="52" t="s">
        <v>25</v>
      </c>
      <c r="B12" s="53"/>
      <c r="C12" s="18"/>
      <c r="D12" s="34" t="s">
        <v>17</v>
      </c>
      <c r="E12" s="35"/>
      <c r="F12" s="35"/>
      <c r="G12" s="36"/>
      <c r="H12" s="6"/>
      <c r="I12" s="27"/>
      <c r="J12" s="27"/>
      <c r="K12" s="16"/>
    </row>
    <row r="13" spans="1:15" ht="15.75" thickBot="1" x14ac:dyDescent="0.3">
      <c r="A13" s="54"/>
      <c r="B13" s="55"/>
      <c r="C13" s="18"/>
      <c r="D13" s="19"/>
      <c r="E13" s="15"/>
      <c r="F13" s="15"/>
      <c r="G13" s="15"/>
      <c r="K13" s="16"/>
    </row>
    <row r="14" spans="1:15" ht="30" customHeight="1" thickBot="1" x14ac:dyDescent="0.3">
      <c r="A14" s="54"/>
      <c r="B14" s="55"/>
      <c r="C14" s="18"/>
      <c r="D14" s="34" t="s">
        <v>18</v>
      </c>
      <c r="E14" s="35"/>
      <c r="F14" s="35"/>
      <c r="G14" s="36"/>
      <c r="H14" s="6"/>
      <c r="I14" s="27"/>
      <c r="J14" s="27"/>
      <c r="K14" s="16"/>
    </row>
    <row r="15" spans="1:15" ht="18.75" customHeight="1" thickBot="1" x14ac:dyDescent="0.3">
      <c r="A15" s="54"/>
      <c r="B15" s="55"/>
      <c r="C15" s="18"/>
      <c r="E15" s="15"/>
      <c r="F15" s="15"/>
      <c r="G15" s="15"/>
      <c r="K15" s="16"/>
    </row>
    <row r="16" spans="1:15" ht="24" customHeight="1" thickBot="1" x14ac:dyDescent="0.3">
      <c r="A16" s="56"/>
      <c r="B16" s="57"/>
      <c r="C16" s="18"/>
      <c r="D16" s="34" t="s">
        <v>21</v>
      </c>
      <c r="E16" s="35"/>
      <c r="F16" s="35"/>
      <c r="G16" s="36"/>
      <c r="H16" s="6"/>
      <c r="I16" s="27"/>
      <c r="J16" s="27"/>
      <c r="K16" s="16"/>
      <c r="L16" s="17"/>
      <c r="M16" s="17"/>
      <c r="N16" s="17"/>
    </row>
    <row r="17" spans="1:15" x14ac:dyDescent="0.25">
      <c r="A17" s="12"/>
      <c r="B17" s="12"/>
      <c r="C17" s="12"/>
      <c r="E17" s="15"/>
      <c r="F17" s="15"/>
      <c r="G17" s="15"/>
      <c r="K17" s="16"/>
      <c r="L17" s="17"/>
      <c r="M17" s="17"/>
      <c r="N17" s="17"/>
    </row>
    <row r="19" spans="1:15" s="23" customFormat="1" ht="111.75" customHeight="1" x14ac:dyDescent="0.25">
      <c r="A19" s="20" t="s">
        <v>26</v>
      </c>
      <c r="B19" s="20" t="s">
        <v>2</v>
      </c>
      <c r="C19" s="20" t="s">
        <v>19</v>
      </c>
      <c r="D19" s="20" t="s">
        <v>3</v>
      </c>
      <c r="E19" s="20" t="s">
        <v>22</v>
      </c>
      <c r="F19" s="21" t="s">
        <v>4</v>
      </c>
      <c r="G19" s="22" t="s">
        <v>24</v>
      </c>
      <c r="H19" s="21" t="s">
        <v>5</v>
      </c>
      <c r="I19" s="21" t="s">
        <v>30</v>
      </c>
      <c r="J19" s="21" t="s">
        <v>33</v>
      </c>
      <c r="K19" s="21" t="s">
        <v>6</v>
      </c>
      <c r="L19" s="21" t="s">
        <v>7</v>
      </c>
      <c r="M19" s="21" t="s">
        <v>8</v>
      </c>
      <c r="N19" s="21" t="s">
        <v>29</v>
      </c>
      <c r="O19" s="80" t="s">
        <v>9</v>
      </c>
    </row>
    <row r="20" spans="1:15" s="23" customFormat="1" x14ac:dyDescent="0.25">
      <c r="A20" s="32">
        <v>1</v>
      </c>
      <c r="B20" s="69" t="s">
        <v>128</v>
      </c>
      <c r="C20" s="30"/>
      <c r="D20" s="24">
        <v>1</v>
      </c>
      <c r="E20" s="45" t="s">
        <v>42</v>
      </c>
      <c r="F20" s="31"/>
      <c r="G20" s="26">
        <v>0</v>
      </c>
      <c r="H20" s="1">
        <f t="shared" ref="H20:H83" si="0">+ROUND(F20*G20,0)</f>
        <v>0</v>
      </c>
      <c r="I20" s="26">
        <v>0</v>
      </c>
      <c r="J20" s="1">
        <f t="shared" ref="J20:J53" si="1">ROUND(F20*I20,0)</f>
        <v>0</v>
      </c>
      <c r="K20" s="1">
        <f t="shared" ref="K20:K54" si="2">ROUND(F20+H20+J20,0)</f>
        <v>0</v>
      </c>
      <c r="L20" s="1">
        <f t="shared" ref="L20:L54" si="3">ROUND(F20*D20,0)</f>
        <v>0</v>
      </c>
      <c r="M20" s="1">
        <f t="shared" ref="M20:M54" si="4">ROUND(L20*G20,0)</f>
        <v>0</v>
      </c>
      <c r="N20" s="1">
        <f t="shared" ref="N20:N54" si="5">ROUND(L20*I20,0)</f>
        <v>0</v>
      </c>
      <c r="O20" s="81">
        <f t="shared" ref="O20:O54" si="6">ROUND(L20+N20+M20,0)</f>
        <v>0</v>
      </c>
    </row>
    <row r="21" spans="1:15" s="23" customFormat="1" x14ac:dyDescent="0.25">
      <c r="A21" s="32">
        <v>2</v>
      </c>
      <c r="B21" s="70" t="s">
        <v>43</v>
      </c>
      <c r="C21" s="30"/>
      <c r="D21" s="24">
        <v>1</v>
      </c>
      <c r="E21" s="45" t="s">
        <v>42</v>
      </c>
      <c r="F21" s="31"/>
      <c r="G21" s="26">
        <v>0</v>
      </c>
      <c r="H21" s="1">
        <f t="shared" si="0"/>
        <v>0</v>
      </c>
      <c r="I21" s="26">
        <v>0</v>
      </c>
      <c r="J21" s="1">
        <f t="shared" ref="J21:J54" si="7">ROUND(F21*I21,0)</f>
        <v>0</v>
      </c>
      <c r="K21" s="1">
        <f t="shared" ref="K21:K53" si="8">ROUND(F21+H21+J21,0)</f>
        <v>0</v>
      </c>
      <c r="L21" s="1">
        <f t="shared" ref="L21:L53" si="9">ROUND(F21*D21,0)</f>
        <v>0</v>
      </c>
      <c r="M21" s="1">
        <f t="shared" ref="M21:M53" si="10">ROUND(L21*G21,0)</f>
        <v>0</v>
      </c>
      <c r="N21" s="1">
        <f t="shared" ref="N21:N53" si="11">ROUND(L21*I21,0)</f>
        <v>0</v>
      </c>
      <c r="O21" s="81">
        <f t="shared" ref="O21:O53" si="12">ROUND(L21+N21+M21,0)</f>
        <v>0</v>
      </c>
    </row>
    <row r="22" spans="1:15" s="23" customFormat="1" x14ac:dyDescent="0.25">
      <c r="A22" s="32">
        <v>3</v>
      </c>
      <c r="B22" s="70" t="s">
        <v>44</v>
      </c>
      <c r="C22" s="30"/>
      <c r="D22" s="24">
        <v>1</v>
      </c>
      <c r="E22" s="45" t="s">
        <v>42</v>
      </c>
      <c r="F22" s="31"/>
      <c r="G22" s="26">
        <v>0</v>
      </c>
      <c r="H22" s="1">
        <f t="shared" si="0"/>
        <v>0</v>
      </c>
      <c r="I22" s="26">
        <v>0</v>
      </c>
      <c r="J22" s="1">
        <f t="shared" si="1"/>
        <v>0</v>
      </c>
      <c r="K22" s="1">
        <f t="shared" si="2"/>
        <v>0</v>
      </c>
      <c r="L22" s="1">
        <f t="shared" si="3"/>
        <v>0</v>
      </c>
      <c r="M22" s="1">
        <f t="shared" si="4"/>
        <v>0</v>
      </c>
      <c r="N22" s="1">
        <f t="shared" si="5"/>
        <v>0</v>
      </c>
      <c r="O22" s="81">
        <f t="shared" si="6"/>
        <v>0</v>
      </c>
    </row>
    <row r="23" spans="1:15" s="23" customFormat="1" x14ac:dyDescent="0.25">
      <c r="A23" s="29">
        <v>4</v>
      </c>
      <c r="B23" s="70" t="s">
        <v>45</v>
      </c>
      <c r="C23" s="30"/>
      <c r="D23" s="24">
        <v>1</v>
      </c>
      <c r="E23" s="45" t="s">
        <v>42</v>
      </c>
      <c r="F23" s="31"/>
      <c r="G23" s="26">
        <v>0</v>
      </c>
      <c r="H23" s="1">
        <f t="shared" si="0"/>
        <v>0</v>
      </c>
      <c r="I23" s="26">
        <v>0</v>
      </c>
      <c r="J23" s="1">
        <f t="shared" si="7"/>
        <v>0</v>
      </c>
      <c r="K23" s="1">
        <f t="shared" si="8"/>
        <v>0</v>
      </c>
      <c r="L23" s="1">
        <f t="shared" si="9"/>
        <v>0</v>
      </c>
      <c r="M23" s="1">
        <f t="shared" si="10"/>
        <v>0</v>
      </c>
      <c r="N23" s="1">
        <f t="shared" si="11"/>
        <v>0</v>
      </c>
      <c r="O23" s="81">
        <f t="shared" si="12"/>
        <v>0</v>
      </c>
    </row>
    <row r="24" spans="1:15" s="23" customFormat="1" x14ac:dyDescent="0.25">
      <c r="A24" s="29">
        <v>5</v>
      </c>
      <c r="B24" s="70" t="s">
        <v>46</v>
      </c>
      <c r="C24" s="30"/>
      <c r="D24" s="24">
        <v>1</v>
      </c>
      <c r="E24" s="45" t="s">
        <v>42</v>
      </c>
      <c r="F24" s="31"/>
      <c r="G24" s="26">
        <v>0</v>
      </c>
      <c r="H24" s="1">
        <f t="shared" si="0"/>
        <v>0</v>
      </c>
      <c r="I24" s="26">
        <v>0</v>
      </c>
      <c r="J24" s="1">
        <f t="shared" si="1"/>
        <v>0</v>
      </c>
      <c r="K24" s="1">
        <f t="shared" si="2"/>
        <v>0</v>
      </c>
      <c r="L24" s="1">
        <f t="shared" si="3"/>
        <v>0</v>
      </c>
      <c r="M24" s="1">
        <f t="shared" si="4"/>
        <v>0</v>
      </c>
      <c r="N24" s="1">
        <f t="shared" si="5"/>
        <v>0</v>
      </c>
      <c r="O24" s="81">
        <f t="shared" si="6"/>
        <v>0</v>
      </c>
    </row>
    <row r="25" spans="1:15" s="23" customFormat="1" x14ac:dyDescent="0.25">
      <c r="A25" s="29">
        <v>6</v>
      </c>
      <c r="B25" s="70" t="s">
        <v>47</v>
      </c>
      <c r="C25" s="30"/>
      <c r="D25" s="24">
        <v>1</v>
      </c>
      <c r="E25" s="45" t="s">
        <v>42</v>
      </c>
      <c r="F25" s="31"/>
      <c r="G25" s="26">
        <v>0</v>
      </c>
      <c r="H25" s="1">
        <f t="shared" si="0"/>
        <v>0</v>
      </c>
      <c r="I25" s="26">
        <v>0</v>
      </c>
      <c r="J25" s="1">
        <f t="shared" si="7"/>
        <v>0</v>
      </c>
      <c r="K25" s="1">
        <f t="shared" si="8"/>
        <v>0</v>
      </c>
      <c r="L25" s="1">
        <f t="shared" si="9"/>
        <v>0</v>
      </c>
      <c r="M25" s="1">
        <f t="shared" si="10"/>
        <v>0</v>
      </c>
      <c r="N25" s="1">
        <f t="shared" si="11"/>
        <v>0</v>
      </c>
      <c r="O25" s="81">
        <f t="shared" si="12"/>
        <v>0</v>
      </c>
    </row>
    <row r="26" spans="1:15" s="23" customFormat="1" x14ac:dyDescent="0.25">
      <c r="A26" s="29">
        <v>7</v>
      </c>
      <c r="B26" s="70" t="s">
        <v>48</v>
      </c>
      <c r="C26" s="30"/>
      <c r="D26" s="24">
        <v>1</v>
      </c>
      <c r="E26" s="45" t="s">
        <v>42</v>
      </c>
      <c r="F26" s="31"/>
      <c r="G26" s="26">
        <v>0</v>
      </c>
      <c r="H26" s="1">
        <f t="shared" si="0"/>
        <v>0</v>
      </c>
      <c r="I26" s="26">
        <v>0</v>
      </c>
      <c r="J26" s="1">
        <f t="shared" si="1"/>
        <v>0</v>
      </c>
      <c r="K26" s="1">
        <f t="shared" si="2"/>
        <v>0</v>
      </c>
      <c r="L26" s="1">
        <f t="shared" si="3"/>
        <v>0</v>
      </c>
      <c r="M26" s="1">
        <f t="shared" si="4"/>
        <v>0</v>
      </c>
      <c r="N26" s="1">
        <f t="shared" si="5"/>
        <v>0</v>
      </c>
      <c r="O26" s="81">
        <f t="shared" si="6"/>
        <v>0</v>
      </c>
    </row>
    <row r="27" spans="1:15" s="23" customFormat="1" x14ac:dyDescent="0.25">
      <c r="A27" s="29">
        <v>8</v>
      </c>
      <c r="B27" s="70" t="s">
        <v>49</v>
      </c>
      <c r="C27" s="30"/>
      <c r="D27" s="24">
        <v>1</v>
      </c>
      <c r="E27" s="45" t="s">
        <v>42</v>
      </c>
      <c r="F27" s="31"/>
      <c r="G27" s="26">
        <v>0</v>
      </c>
      <c r="H27" s="1">
        <f t="shared" si="0"/>
        <v>0</v>
      </c>
      <c r="I27" s="26">
        <v>0</v>
      </c>
      <c r="J27" s="1">
        <f t="shared" si="7"/>
        <v>0</v>
      </c>
      <c r="K27" s="1">
        <f t="shared" si="8"/>
        <v>0</v>
      </c>
      <c r="L27" s="1">
        <f t="shared" si="9"/>
        <v>0</v>
      </c>
      <c r="M27" s="1">
        <f t="shared" si="10"/>
        <v>0</v>
      </c>
      <c r="N27" s="1">
        <f t="shared" si="11"/>
        <v>0</v>
      </c>
      <c r="O27" s="81">
        <f t="shared" si="12"/>
        <v>0</v>
      </c>
    </row>
    <row r="28" spans="1:15" s="23" customFormat="1" x14ac:dyDescent="0.25">
      <c r="A28" s="29">
        <v>9</v>
      </c>
      <c r="B28" s="70" t="s">
        <v>50</v>
      </c>
      <c r="C28" s="30"/>
      <c r="D28" s="24">
        <v>1</v>
      </c>
      <c r="E28" s="45" t="s">
        <v>42</v>
      </c>
      <c r="F28" s="31"/>
      <c r="G28" s="26">
        <v>0</v>
      </c>
      <c r="H28" s="1">
        <f t="shared" si="0"/>
        <v>0</v>
      </c>
      <c r="I28" s="26">
        <v>0</v>
      </c>
      <c r="J28" s="1">
        <f t="shared" si="1"/>
        <v>0</v>
      </c>
      <c r="K28" s="1">
        <f t="shared" si="2"/>
        <v>0</v>
      </c>
      <c r="L28" s="1">
        <f t="shared" si="3"/>
        <v>0</v>
      </c>
      <c r="M28" s="1">
        <f t="shared" si="4"/>
        <v>0</v>
      </c>
      <c r="N28" s="1">
        <f t="shared" si="5"/>
        <v>0</v>
      </c>
      <c r="O28" s="81">
        <f t="shared" si="6"/>
        <v>0</v>
      </c>
    </row>
    <row r="29" spans="1:15" s="23" customFormat="1" x14ac:dyDescent="0.25">
      <c r="A29" s="29">
        <v>10</v>
      </c>
      <c r="B29" s="70" t="s">
        <v>51</v>
      </c>
      <c r="C29" s="30"/>
      <c r="D29" s="24">
        <v>1</v>
      </c>
      <c r="E29" s="45" t="s">
        <v>42</v>
      </c>
      <c r="F29" s="31"/>
      <c r="G29" s="26">
        <v>0</v>
      </c>
      <c r="H29" s="1">
        <f t="shared" si="0"/>
        <v>0</v>
      </c>
      <c r="I29" s="26">
        <v>0</v>
      </c>
      <c r="J29" s="1">
        <f t="shared" si="7"/>
        <v>0</v>
      </c>
      <c r="K29" s="1">
        <f t="shared" si="8"/>
        <v>0</v>
      </c>
      <c r="L29" s="1">
        <f t="shared" si="9"/>
        <v>0</v>
      </c>
      <c r="M29" s="1">
        <f t="shared" si="10"/>
        <v>0</v>
      </c>
      <c r="N29" s="1">
        <f t="shared" si="11"/>
        <v>0</v>
      </c>
      <c r="O29" s="81">
        <f t="shared" si="12"/>
        <v>0</v>
      </c>
    </row>
    <row r="30" spans="1:15" s="23" customFormat="1" x14ac:dyDescent="0.25">
      <c r="A30" s="32">
        <v>11</v>
      </c>
      <c r="B30" s="70" t="s">
        <v>52</v>
      </c>
      <c r="C30" s="30"/>
      <c r="D30" s="24">
        <v>1</v>
      </c>
      <c r="E30" s="45" t="s">
        <v>42</v>
      </c>
      <c r="F30" s="31"/>
      <c r="G30" s="26">
        <v>0</v>
      </c>
      <c r="H30" s="1">
        <f t="shared" si="0"/>
        <v>0</v>
      </c>
      <c r="I30" s="26">
        <v>0</v>
      </c>
      <c r="J30" s="1">
        <f t="shared" si="1"/>
        <v>0</v>
      </c>
      <c r="K30" s="1">
        <f t="shared" si="2"/>
        <v>0</v>
      </c>
      <c r="L30" s="1">
        <f t="shared" si="3"/>
        <v>0</v>
      </c>
      <c r="M30" s="1">
        <f t="shared" si="4"/>
        <v>0</v>
      </c>
      <c r="N30" s="1">
        <f t="shared" si="5"/>
        <v>0</v>
      </c>
      <c r="O30" s="81">
        <f t="shared" si="6"/>
        <v>0</v>
      </c>
    </row>
    <row r="31" spans="1:15" s="23" customFormat="1" x14ac:dyDescent="0.25">
      <c r="A31" s="32">
        <v>12</v>
      </c>
      <c r="B31" s="70" t="s">
        <v>53</v>
      </c>
      <c r="C31" s="30"/>
      <c r="D31" s="24">
        <v>1</v>
      </c>
      <c r="E31" s="45" t="s">
        <v>42</v>
      </c>
      <c r="F31" s="31"/>
      <c r="G31" s="26">
        <v>0</v>
      </c>
      <c r="H31" s="1">
        <f t="shared" si="0"/>
        <v>0</v>
      </c>
      <c r="I31" s="26">
        <v>0</v>
      </c>
      <c r="J31" s="1">
        <f t="shared" si="7"/>
        <v>0</v>
      </c>
      <c r="K31" s="1">
        <f t="shared" si="8"/>
        <v>0</v>
      </c>
      <c r="L31" s="1">
        <f t="shared" si="9"/>
        <v>0</v>
      </c>
      <c r="M31" s="1">
        <f t="shared" si="10"/>
        <v>0</v>
      </c>
      <c r="N31" s="1">
        <f t="shared" si="11"/>
        <v>0</v>
      </c>
      <c r="O31" s="81">
        <f t="shared" si="12"/>
        <v>0</v>
      </c>
    </row>
    <row r="32" spans="1:15" s="23" customFormat="1" x14ac:dyDescent="0.25">
      <c r="A32" s="32">
        <v>13</v>
      </c>
      <c r="B32" s="70" t="s">
        <v>54</v>
      </c>
      <c r="C32" s="30"/>
      <c r="D32" s="24">
        <v>1</v>
      </c>
      <c r="E32" s="45" t="s">
        <v>42</v>
      </c>
      <c r="F32" s="31"/>
      <c r="G32" s="26">
        <v>0</v>
      </c>
      <c r="H32" s="1">
        <f t="shared" si="0"/>
        <v>0</v>
      </c>
      <c r="I32" s="26">
        <v>0</v>
      </c>
      <c r="J32" s="1">
        <f t="shared" si="1"/>
        <v>0</v>
      </c>
      <c r="K32" s="1">
        <f t="shared" si="2"/>
        <v>0</v>
      </c>
      <c r="L32" s="1">
        <f t="shared" si="3"/>
        <v>0</v>
      </c>
      <c r="M32" s="1">
        <f t="shared" si="4"/>
        <v>0</v>
      </c>
      <c r="N32" s="1">
        <f t="shared" si="5"/>
        <v>0</v>
      </c>
      <c r="O32" s="81">
        <f t="shared" si="6"/>
        <v>0</v>
      </c>
    </row>
    <row r="33" spans="1:15" s="23" customFormat="1" x14ac:dyDescent="0.25">
      <c r="A33" s="29">
        <v>14</v>
      </c>
      <c r="B33" s="70" t="s">
        <v>55</v>
      </c>
      <c r="C33" s="30"/>
      <c r="D33" s="24">
        <v>1</v>
      </c>
      <c r="E33" s="45" t="s">
        <v>42</v>
      </c>
      <c r="F33" s="31"/>
      <c r="G33" s="26">
        <v>0</v>
      </c>
      <c r="H33" s="1">
        <f t="shared" si="0"/>
        <v>0</v>
      </c>
      <c r="I33" s="26">
        <v>0</v>
      </c>
      <c r="J33" s="1">
        <f t="shared" si="7"/>
        <v>0</v>
      </c>
      <c r="K33" s="1">
        <f t="shared" si="8"/>
        <v>0</v>
      </c>
      <c r="L33" s="1">
        <f t="shared" si="9"/>
        <v>0</v>
      </c>
      <c r="M33" s="1">
        <f t="shared" si="10"/>
        <v>0</v>
      </c>
      <c r="N33" s="1">
        <f t="shared" si="11"/>
        <v>0</v>
      </c>
      <c r="O33" s="81">
        <f t="shared" si="12"/>
        <v>0</v>
      </c>
    </row>
    <row r="34" spans="1:15" s="23" customFormat="1" x14ac:dyDescent="0.25">
      <c r="A34" s="29">
        <v>15</v>
      </c>
      <c r="B34" s="70" t="s">
        <v>56</v>
      </c>
      <c r="C34" s="30"/>
      <c r="D34" s="24">
        <v>1</v>
      </c>
      <c r="E34" s="45" t="s">
        <v>42</v>
      </c>
      <c r="F34" s="31"/>
      <c r="G34" s="26">
        <v>0</v>
      </c>
      <c r="H34" s="1">
        <f t="shared" si="0"/>
        <v>0</v>
      </c>
      <c r="I34" s="26">
        <v>0</v>
      </c>
      <c r="J34" s="1">
        <f t="shared" si="1"/>
        <v>0</v>
      </c>
      <c r="K34" s="1">
        <f t="shared" si="2"/>
        <v>0</v>
      </c>
      <c r="L34" s="1">
        <f t="shared" si="3"/>
        <v>0</v>
      </c>
      <c r="M34" s="1">
        <f t="shared" si="4"/>
        <v>0</v>
      </c>
      <c r="N34" s="1">
        <f t="shared" si="5"/>
        <v>0</v>
      </c>
      <c r="O34" s="81">
        <f t="shared" si="6"/>
        <v>0</v>
      </c>
    </row>
    <row r="35" spans="1:15" s="23" customFormat="1" x14ac:dyDescent="0.25">
      <c r="A35" s="29">
        <v>16</v>
      </c>
      <c r="B35" s="70" t="s">
        <v>57</v>
      </c>
      <c r="C35" s="30"/>
      <c r="D35" s="24">
        <v>1</v>
      </c>
      <c r="E35" s="45" t="s">
        <v>42</v>
      </c>
      <c r="F35" s="31"/>
      <c r="G35" s="26">
        <v>0</v>
      </c>
      <c r="H35" s="1">
        <f t="shared" si="0"/>
        <v>0</v>
      </c>
      <c r="I35" s="26">
        <v>0</v>
      </c>
      <c r="J35" s="1">
        <f t="shared" si="7"/>
        <v>0</v>
      </c>
      <c r="K35" s="1">
        <f t="shared" si="8"/>
        <v>0</v>
      </c>
      <c r="L35" s="1">
        <f t="shared" si="9"/>
        <v>0</v>
      </c>
      <c r="M35" s="1">
        <f t="shared" si="10"/>
        <v>0</v>
      </c>
      <c r="N35" s="1">
        <f t="shared" si="11"/>
        <v>0</v>
      </c>
      <c r="O35" s="81">
        <f t="shared" si="12"/>
        <v>0</v>
      </c>
    </row>
    <row r="36" spans="1:15" s="23" customFormat="1" x14ac:dyDescent="0.25">
      <c r="A36" s="29">
        <v>17</v>
      </c>
      <c r="B36" s="70" t="s">
        <v>58</v>
      </c>
      <c r="C36" s="30"/>
      <c r="D36" s="24">
        <v>1</v>
      </c>
      <c r="E36" s="45" t="s">
        <v>42</v>
      </c>
      <c r="F36" s="31"/>
      <c r="G36" s="26">
        <v>0</v>
      </c>
      <c r="H36" s="1">
        <f t="shared" si="0"/>
        <v>0</v>
      </c>
      <c r="I36" s="26">
        <v>0</v>
      </c>
      <c r="J36" s="1">
        <f t="shared" si="1"/>
        <v>0</v>
      </c>
      <c r="K36" s="1">
        <f t="shared" si="2"/>
        <v>0</v>
      </c>
      <c r="L36" s="1">
        <f t="shared" si="3"/>
        <v>0</v>
      </c>
      <c r="M36" s="1">
        <f t="shared" si="4"/>
        <v>0</v>
      </c>
      <c r="N36" s="1">
        <f t="shared" si="5"/>
        <v>0</v>
      </c>
      <c r="O36" s="81">
        <f t="shared" si="6"/>
        <v>0</v>
      </c>
    </row>
    <row r="37" spans="1:15" s="23" customFormat="1" x14ac:dyDescent="0.25">
      <c r="A37" s="29">
        <v>18</v>
      </c>
      <c r="B37" s="70" t="s">
        <v>59</v>
      </c>
      <c r="C37" s="30"/>
      <c r="D37" s="24">
        <v>1</v>
      </c>
      <c r="E37" s="45" t="s">
        <v>42</v>
      </c>
      <c r="F37" s="31"/>
      <c r="G37" s="26">
        <v>0</v>
      </c>
      <c r="H37" s="1">
        <f t="shared" si="0"/>
        <v>0</v>
      </c>
      <c r="I37" s="26">
        <v>0</v>
      </c>
      <c r="J37" s="1">
        <f t="shared" si="7"/>
        <v>0</v>
      </c>
      <c r="K37" s="1">
        <f t="shared" si="8"/>
        <v>0</v>
      </c>
      <c r="L37" s="1">
        <f t="shared" si="9"/>
        <v>0</v>
      </c>
      <c r="M37" s="1">
        <f t="shared" si="10"/>
        <v>0</v>
      </c>
      <c r="N37" s="1">
        <f t="shared" si="11"/>
        <v>0</v>
      </c>
      <c r="O37" s="81">
        <f t="shared" si="12"/>
        <v>0</v>
      </c>
    </row>
    <row r="38" spans="1:15" s="23" customFormat="1" x14ac:dyDescent="0.25">
      <c r="A38" s="29">
        <v>19</v>
      </c>
      <c r="B38" s="70" t="s">
        <v>60</v>
      </c>
      <c r="C38" s="30"/>
      <c r="D38" s="24">
        <v>1</v>
      </c>
      <c r="E38" s="45" t="s">
        <v>42</v>
      </c>
      <c r="F38" s="31"/>
      <c r="G38" s="26">
        <v>0</v>
      </c>
      <c r="H38" s="1">
        <f t="shared" si="0"/>
        <v>0</v>
      </c>
      <c r="I38" s="26">
        <v>0</v>
      </c>
      <c r="J38" s="1">
        <f t="shared" si="1"/>
        <v>0</v>
      </c>
      <c r="K38" s="1">
        <f t="shared" si="2"/>
        <v>0</v>
      </c>
      <c r="L38" s="1">
        <f t="shared" si="3"/>
        <v>0</v>
      </c>
      <c r="M38" s="1">
        <f t="shared" si="4"/>
        <v>0</v>
      </c>
      <c r="N38" s="1">
        <f t="shared" si="5"/>
        <v>0</v>
      </c>
      <c r="O38" s="81">
        <f t="shared" si="6"/>
        <v>0</v>
      </c>
    </row>
    <row r="39" spans="1:15" s="23" customFormat="1" x14ac:dyDescent="0.25">
      <c r="A39" s="29">
        <v>20</v>
      </c>
      <c r="B39" s="70" t="s">
        <v>61</v>
      </c>
      <c r="C39" s="30"/>
      <c r="D39" s="24">
        <v>1</v>
      </c>
      <c r="E39" s="45" t="s">
        <v>42</v>
      </c>
      <c r="F39" s="31"/>
      <c r="G39" s="26">
        <v>0</v>
      </c>
      <c r="H39" s="1">
        <f t="shared" si="0"/>
        <v>0</v>
      </c>
      <c r="I39" s="26">
        <v>0</v>
      </c>
      <c r="J39" s="1">
        <f t="shared" si="1"/>
        <v>0</v>
      </c>
      <c r="K39" s="1">
        <f t="shared" si="8"/>
        <v>0</v>
      </c>
      <c r="L39" s="1">
        <f t="shared" si="9"/>
        <v>0</v>
      </c>
      <c r="M39" s="1">
        <f t="shared" si="10"/>
        <v>0</v>
      </c>
      <c r="N39" s="1">
        <f t="shared" si="11"/>
        <v>0</v>
      </c>
      <c r="O39" s="81">
        <f t="shared" si="12"/>
        <v>0</v>
      </c>
    </row>
    <row r="40" spans="1:15" s="23" customFormat="1" x14ac:dyDescent="0.25">
      <c r="A40" s="32">
        <v>21</v>
      </c>
      <c r="B40" s="70" t="s">
        <v>62</v>
      </c>
      <c r="C40" s="30"/>
      <c r="D40" s="24">
        <v>1</v>
      </c>
      <c r="E40" s="45" t="s">
        <v>42</v>
      </c>
      <c r="F40" s="31"/>
      <c r="G40" s="26">
        <v>0</v>
      </c>
      <c r="H40" s="1">
        <f t="shared" si="0"/>
        <v>0</v>
      </c>
      <c r="I40" s="26">
        <v>0</v>
      </c>
      <c r="J40" s="1">
        <f t="shared" si="7"/>
        <v>0</v>
      </c>
      <c r="K40" s="1">
        <f t="shared" si="2"/>
        <v>0</v>
      </c>
      <c r="L40" s="1">
        <f t="shared" si="3"/>
        <v>0</v>
      </c>
      <c r="M40" s="1">
        <f t="shared" si="4"/>
        <v>0</v>
      </c>
      <c r="N40" s="1">
        <f t="shared" si="5"/>
        <v>0</v>
      </c>
      <c r="O40" s="81">
        <f t="shared" si="6"/>
        <v>0</v>
      </c>
    </row>
    <row r="41" spans="1:15" s="23" customFormat="1" x14ac:dyDescent="0.25">
      <c r="A41" s="32">
        <v>22</v>
      </c>
      <c r="B41" s="70" t="s">
        <v>63</v>
      </c>
      <c r="C41" s="30"/>
      <c r="D41" s="24">
        <v>1</v>
      </c>
      <c r="E41" s="45" t="s">
        <v>42</v>
      </c>
      <c r="F41" s="31"/>
      <c r="G41" s="26">
        <v>0</v>
      </c>
      <c r="H41" s="1">
        <f t="shared" si="0"/>
        <v>0</v>
      </c>
      <c r="I41" s="26">
        <v>0</v>
      </c>
      <c r="J41" s="1">
        <f t="shared" si="1"/>
        <v>0</v>
      </c>
      <c r="K41" s="1">
        <f t="shared" si="8"/>
        <v>0</v>
      </c>
      <c r="L41" s="1">
        <f t="shared" si="9"/>
        <v>0</v>
      </c>
      <c r="M41" s="1">
        <f t="shared" si="10"/>
        <v>0</v>
      </c>
      <c r="N41" s="1">
        <f t="shared" si="11"/>
        <v>0</v>
      </c>
      <c r="O41" s="81">
        <f t="shared" si="12"/>
        <v>0</v>
      </c>
    </row>
    <row r="42" spans="1:15" s="23" customFormat="1" x14ac:dyDescent="0.25">
      <c r="A42" s="32">
        <v>23</v>
      </c>
      <c r="B42" s="70" t="s">
        <v>64</v>
      </c>
      <c r="C42" s="30"/>
      <c r="D42" s="24">
        <v>1</v>
      </c>
      <c r="E42" s="45" t="s">
        <v>42</v>
      </c>
      <c r="F42" s="31"/>
      <c r="G42" s="26">
        <v>0</v>
      </c>
      <c r="H42" s="1">
        <f t="shared" si="0"/>
        <v>0</v>
      </c>
      <c r="I42" s="26">
        <v>0</v>
      </c>
      <c r="J42" s="1">
        <f t="shared" si="7"/>
        <v>0</v>
      </c>
      <c r="K42" s="1">
        <f t="shared" si="2"/>
        <v>0</v>
      </c>
      <c r="L42" s="1">
        <f t="shared" si="3"/>
        <v>0</v>
      </c>
      <c r="M42" s="1">
        <f t="shared" si="4"/>
        <v>0</v>
      </c>
      <c r="N42" s="1">
        <f t="shared" si="5"/>
        <v>0</v>
      </c>
      <c r="O42" s="81">
        <f t="shared" si="6"/>
        <v>0</v>
      </c>
    </row>
    <row r="43" spans="1:15" s="23" customFormat="1" x14ac:dyDescent="0.25">
      <c r="A43" s="29">
        <v>24</v>
      </c>
      <c r="B43" s="70" t="s">
        <v>65</v>
      </c>
      <c r="C43" s="30"/>
      <c r="D43" s="24">
        <v>1</v>
      </c>
      <c r="E43" s="45" t="s">
        <v>42</v>
      </c>
      <c r="F43" s="31"/>
      <c r="G43" s="26">
        <v>0</v>
      </c>
      <c r="H43" s="1">
        <f t="shared" si="0"/>
        <v>0</v>
      </c>
      <c r="I43" s="26">
        <v>0</v>
      </c>
      <c r="J43" s="1">
        <f t="shared" si="1"/>
        <v>0</v>
      </c>
      <c r="K43" s="1">
        <f t="shared" si="8"/>
        <v>0</v>
      </c>
      <c r="L43" s="1">
        <f t="shared" si="9"/>
        <v>0</v>
      </c>
      <c r="M43" s="1">
        <f t="shared" si="10"/>
        <v>0</v>
      </c>
      <c r="N43" s="1">
        <f t="shared" si="11"/>
        <v>0</v>
      </c>
      <c r="O43" s="81">
        <f t="shared" si="12"/>
        <v>0</v>
      </c>
    </row>
    <row r="44" spans="1:15" s="23" customFormat="1" x14ac:dyDescent="0.25">
      <c r="A44" s="29">
        <v>25</v>
      </c>
      <c r="B44" s="74" t="s">
        <v>66</v>
      </c>
      <c r="C44" s="30"/>
      <c r="D44" s="24">
        <v>1</v>
      </c>
      <c r="E44" s="45" t="s">
        <v>42</v>
      </c>
      <c r="F44" s="31"/>
      <c r="G44" s="26">
        <v>0</v>
      </c>
      <c r="H44" s="1">
        <f t="shared" si="0"/>
        <v>0</v>
      </c>
      <c r="I44" s="26">
        <v>0</v>
      </c>
      <c r="J44" s="1">
        <f t="shared" si="7"/>
        <v>0</v>
      </c>
      <c r="K44" s="1">
        <f t="shared" si="2"/>
        <v>0</v>
      </c>
      <c r="L44" s="1">
        <f t="shared" si="3"/>
        <v>0</v>
      </c>
      <c r="M44" s="1">
        <f t="shared" si="4"/>
        <v>0</v>
      </c>
      <c r="N44" s="1">
        <f t="shared" si="5"/>
        <v>0</v>
      </c>
      <c r="O44" s="81">
        <f t="shared" si="6"/>
        <v>0</v>
      </c>
    </row>
    <row r="45" spans="1:15" s="23" customFormat="1" x14ac:dyDescent="0.25">
      <c r="A45" s="71">
        <v>26</v>
      </c>
      <c r="B45" s="76" t="s">
        <v>129</v>
      </c>
      <c r="C45" s="73"/>
      <c r="D45" s="24">
        <v>1</v>
      </c>
      <c r="E45" s="45" t="s">
        <v>42</v>
      </c>
      <c r="F45" s="31"/>
      <c r="G45" s="26">
        <v>0</v>
      </c>
      <c r="H45" s="1">
        <f t="shared" si="0"/>
        <v>0</v>
      </c>
      <c r="I45" s="26">
        <v>0</v>
      </c>
      <c r="J45" s="1">
        <f t="shared" si="1"/>
        <v>0</v>
      </c>
      <c r="K45" s="1">
        <f t="shared" si="8"/>
        <v>0</v>
      </c>
      <c r="L45" s="1">
        <f t="shared" si="9"/>
        <v>0</v>
      </c>
      <c r="M45" s="1">
        <f t="shared" si="10"/>
        <v>0</v>
      </c>
      <c r="N45" s="1">
        <f t="shared" si="11"/>
        <v>0</v>
      </c>
      <c r="O45" s="81">
        <f t="shared" si="12"/>
        <v>0</v>
      </c>
    </row>
    <row r="46" spans="1:15" s="23" customFormat="1" x14ac:dyDescent="0.25">
      <c r="A46" s="71">
        <v>27</v>
      </c>
      <c r="B46" s="76" t="s">
        <v>130</v>
      </c>
      <c r="C46" s="73"/>
      <c r="D46" s="24">
        <v>1</v>
      </c>
      <c r="E46" s="45" t="s">
        <v>42</v>
      </c>
      <c r="F46" s="31"/>
      <c r="G46" s="26">
        <v>0</v>
      </c>
      <c r="H46" s="1">
        <f t="shared" si="0"/>
        <v>0</v>
      </c>
      <c r="I46" s="26">
        <v>0</v>
      </c>
      <c r="J46" s="1">
        <f t="shared" si="7"/>
        <v>0</v>
      </c>
      <c r="K46" s="1">
        <f t="shared" si="2"/>
        <v>0</v>
      </c>
      <c r="L46" s="1">
        <f t="shared" si="3"/>
        <v>0</v>
      </c>
      <c r="M46" s="1">
        <f t="shared" si="4"/>
        <v>0</v>
      </c>
      <c r="N46" s="1">
        <f t="shared" si="5"/>
        <v>0</v>
      </c>
      <c r="O46" s="81">
        <f t="shared" si="6"/>
        <v>0</v>
      </c>
    </row>
    <row r="47" spans="1:15" s="23" customFormat="1" x14ac:dyDescent="0.25">
      <c r="A47" s="71">
        <v>28</v>
      </c>
      <c r="B47" s="76" t="s">
        <v>131</v>
      </c>
      <c r="C47" s="73"/>
      <c r="D47" s="24">
        <v>1</v>
      </c>
      <c r="E47" s="45" t="s">
        <v>42</v>
      </c>
      <c r="F47" s="31"/>
      <c r="G47" s="26">
        <v>0</v>
      </c>
      <c r="H47" s="1">
        <f t="shared" si="0"/>
        <v>0</v>
      </c>
      <c r="I47" s="26">
        <v>0</v>
      </c>
      <c r="J47" s="1">
        <f t="shared" si="1"/>
        <v>0</v>
      </c>
      <c r="K47" s="1">
        <f t="shared" si="8"/>
        <v>0</v>
      </c>
      <c r="L47" s="1">
        <f t="shared" si="9"/>
        <v>0</v>
      </c>
      <c r="M47" s="1">
        <f t="shared" si="10"/>
        <v>0</v>
      </c>
      <c r="N47" s="1">
        <f t="shared" si="11"/>
        <v>0</v>
      </c>
      <c r="O47" s="81">
        <f t="shared" si="12"/>
        <v>0</v>
      </c>
    </row>
    <row r="48" spans="1:15" s="23" customFormat="1" x14ac:dyDescent="0.25">
      <c r="A48" s="71">
        <v>29</v>
      </c>
      <c r="B48" s="76" t="s">
        <v>132</v>
      </c>
      <c r="C48" s="73"/>
      <c r="D48" s="24">
        <v>1</v>
      </c>
      <c r="E48" s="45" t="s">
        <v>42</v>
      </c>
      <c r="F48" s="31"/>
      <c r="G48" s="26">
        <v>0</v>
      </c>
      <c r="H48" s="1">
        <f t="shared" si="0"/>
        <v>0</v>
      </c>
      <c r="I48" s="26">
        <v>0</v>
      </c>
      <c r="J48" s="1">
        <f t="shared" si="7"/>
        <v>0</v>
      </c>
      <c r="K48" s="1">
        <f t="shared" si="2"/>
        <v>0</v>
      </c>
      <c r="L48" s="1">
        <f t="shared" si="3"/>
        <v>0</v>
      </c>
      <c r="M48" s="1">
        <f t="shared" si="4"/>
        <v>0</v>
      </c>
      <c r="N48" s="1">
        <f t="shared" si="5"/>
        <v>0</v>
      </c>
      <c r="O48" s="81">
        <f t="shared" si="6"/>
        <v>0</v>
      </c>
    </row>
    <row r="49" spans="1:15" s="23" customFormat="1" x14ac:dyDescent="0.25">
      <c r="A49" s="71">
        <v>30</v>
      </c>
      <c r="B49" s="76" t="s">
        <v>133</v>
      </c>
      <c r="C49" s="73"/>
      <c r="D49" s="24">
        <v>1</v>
      </c>
      <c r="E49" s="45" t="s">
        <v>42</v>
      </c>
      <c r="F49" s="31"/>
      <c r="G49" s="26">
        <v>0</v>
      </c>
      <c r="H49" s="1">
        <f t="shared" si="0"/>
        <v>0</v>
      </c>
      <c r="I49" s="26">
        <v>0</v>
      </c>
      <c r="J49" s="1">
        <f t="shared" si="1"/>
        <v>0</v>
      </c>
      <c r="K49" s="1">
        <f t="shared" si="8"/>
        <v>0</v>
      </c>
      <c r="L49" s="1">
        <f t="shared" si="9"/>
        <v>0</v>
      </c>
      <c r="M49" s="1">
        <f t="shared" si="10"/>
        <v>0</v>
      </c>
      <c r="N49" s="1">
        <f t="shared" si="11"/>
        <v>0</v>
      </c>
      <c r="O49" s="81">
        <f t="shared" si="12"/>
        <v>0</v>
      </c>
    </row>
    <row r="50" spans="1:15" s="23" customFormat="1" x14ac:dyDescent="0.25">
      <c r="A50" s="72">
        <v>31</v>
      </c>
      <c r="B50" s="76" t="s">
        <v>134</v>
      </c>
      <c r="C50" s="73"/>
      <c r="D50" s="24">
        <v>1</v>
      </c>
      <c r="E50" s="45" t="s">
        <v>42</v>
      </c>
      <c r="F50" s="31"/>
      <c r="G50" s="26">
        <v>0</v>
      </c>
      <c r="H50" s="1">
        <f t="shared" si="0"/>
        <v>0</v>
      </c>
      <c r="I50" s="26">
        <v>0</v>
      </c>
      <c r="J50" s="1">
        <f t="shared" si="7"/>
        <v>0</v>
      </c>
      <c r="K50" s="1">
        <f t="shared" si="2"/>
        <v>0</v>
      </c>
      <c r="L50" s="1">
        <f t="shared" si="3"/>
        <v>0</v>
      </c>
      <c r="M50" s="1">
        <f t="shared" si="4"/>
        <v>0</v>
      </c>
      <c r="N50" s="1">
        <f t="shared" si="5"/>
        <v>0</v>
      </c>
      <c r="O50" s="81">
        <f t="shared" si="6"/>
        <v>0</v>
      </c>
    </row>
    <row r="51" spans="1:15" s="23" customFormat="1" x14ac:dyDescent="0.25">
      <c r="A51" s="72">
        <v>32</v>
      </c>
      <c r="B51" s="76" t="s">
        <v>135</v>
      </c>
      <c r="C51" s="73"/>
      <c r="D51" s="24">
        <v>1</v>
      </c>
      <c r="E51" s="45" t="s">
        <v>42</v>
      </c>
      <c r="F51" s="31"/>
      <c r="G51" s="26">
        <v>0</v>
      </c>
      <c r="H51" s="1">
        <f t="shared" si="0"/>
        <v>0</v>
      </c>
      <c r="I51" s="26">
        <v>0</v>
      </c>
      <c r="J51" s="1">
        <f t="shared" si="1"/>
        <v>0</v>
      </c>
      <c r="K51" s="1">
        <f t="shared" si="8"/>
        <v>0</v>
      </c>
      <c r="L51" s="1">
        <f t="shared" si="9"/>
        <v>0</v>
      </c>
      <c r="M51" s="1">
        <f t="shared" si="10"/>
        <v>0</v>
      </c>
      <c r="N51" s="1">
        <f t="shared" si="11"/>
        <v>0</v>
      </c>
      <c r="O51" s="81">
        <f t="shared" si="12"/>
        <v>0</v>
      </c>
    </row>
    <row r="52" spans="1:15" s="23" customFormat="1" x14ac:dyDescent="0.25">
      <c r="A52" s="72">
        <v>33</v>
      </c>
      <c r="B52" s="76" t="s">
        <v>136</v>
      </c>
      <c r="C52" s="73"/>
      <c r="D52" s="24">
        <v>1</v>
      </c>
      <c r="E52" s="45" t="s">
        <v>42</v>
      </c>
      <c r="F52" s="31"/>
      <c r="G52" s="26">
        <v>0</v>
      </c>
      <c r="H52" s="1">
        <f t="shared" si="0"/>
        <v>0</v>
      </c>
      <c r="I52" s="26">
        <v>0</v>
      </c>
      <c r="J52" s="1">
        <f t="shared" si="7"/>
        <v>0</v>
      </c>
      <c r="K52" s="1">
        <f t="shared" si="2"/>
        <v>0</v>
      </c>
      <c r="L52" s="1">
        <f t="shared" si="3"/>
        <v>0</v>
      </c>
      <c r="M52" s="1">
        <f t="shared" si="4"/>
        <v>0</v>
      </c>
      <c r="N52" s="1">
        <f t="shared" si="5"/>
        <v>0</v>
      </c>
      <c r="O52" s="81">
        <f t="shared" si="6"/>
        <v>0</v>
      </c>
    </row>
    <row r="53" spans="1:15" s="23" customFormat="1" x14ac:dyDescent="0.25">
      <c r="A53" s="29">
        <v>34</v>
      </c>
      <c r="B53" s="75" t="s">
        <v>67</v>
      </c>
      <c r="C53" s="30"/>
      <c r="D53" s="24">
        <v>1</v>
      </c>
      <c r="E53" s="45" t="s">
        <v>42</v>
      </c>
      <c r="F53" s="31"/>
      <c r="G53" s="26">
        <v>0</v>
      </c>
      <c r="H53" s="1">
        <f t="shared" si="0"/>
        <v>0</v>
      </c>
      <c r="I53" s="26">
        <v>0</v>
      </c>
      <c r="J53" s="1">
        <f t="shared" si="1"/>
        <v>0</v>
      </c>
      <c r="K53" s="1">
        <f t="shared" si="8"/>
        <v>0</v>
      </c>
      <c r="L53" s="1">
        <f t="shared" si="9"/>
        <v>0</v>
      </c>
      <c r="M53" s="1">
        <f t="shared" si="10"/>
        <v>0</v>
      </c>
      <c r="N53" s="1">
        <f t="shared" si="11"/>
        <v>0</v>
      </c>
      <c r="O53" s="81">
        <f t="shared" si="12"/>
        <v>0</v>
      </c>
    </row>
    <row r="54" spans="1:15" s="23" customFormat="1" x14ac:dyDescent="0.25">
      <c r="A54" s="29">
        <v>35</v>
      </c>
      <c r="B54" s="70" t="s">
        <v>68</v>
      </c>
      <c r="C54" s="30"/>
      <c r="D54" s="24">
        <v>1</v>
      </c>
      <c r="E54" s="45" t="s">
        <v>42</v>
      </c>
      <c r="F54" s="31"/>
      <c r="G54" s="26">
        <v>0</v>
      </c>
      <c r="H54" s="1">
        <f t="shared" si="0"/>
        <v>0</v>
      </c>
      <c r="I54" s="26">
        <v>0</v>
      </c>
      <c r="J54" s="1">
        <f t="shared" si="7"/>
        <v>0</v>
      </c>
      <c r="K54" s="1">
        <f t="shared" si="2"/>
        <v>0</v>
      </c>
      <c r="L54" s="1">
        <f t="shared" si="3"/>
        <v>0</v>
      </c>
      <c r="M54" s="1">
        <f t="shared" si="4"/>
        <v>0</v>
      </c>
      <c r="N54" s="1">
        <f t="shared" si="5"/>
        <v>0</v>
      </c>
      <c r="O54" s="81">
        <f t="shared" si="6"/>
        <v>0</v>
      </c>
    </row>
    <row r="55" spans="1:15" s="23" customFormat="1" ht="15.75" customHeight="1" x14ac:dyDescent="0.25">
      <c r="A55" s="32">
        <v>36</v>
      </c>
      <c r="B55" s="70" t="s">
        <v>69</v>
      </c>
      <c r="C55" s="30"/>
      <c r="D55" s="24">
        <v>1</v>
      </c>
      <c r="E55" s="45" t="s">
        <v>42</v>
      </c>
      <c r="F55" s="31"/>
      <c r="G55" s="26">
        <v>0</v>
      </c>
      <c r="H55" s="1">
        <f t="shared" si="0"/>
        <v>0</v>
      </c>
      <c r="I55" s="26">
        <v>0</v>
      </c>
      <c r="J55" s="1">
        <f t="shared" ref="J55:J114" si="13">ROUND(F55*I55,0)</f>
        <v>0</v>
      </c>
      <c r="K55" s="1">
        <f t="shared" ref="K55:K114" si="14">ROUND(F55+H55+J55,0)</f>
        <v>0</v>
      </c>
      <c r="L55" s="1">
        <f t="shared" ref="L55:L114" si="15">ROUND(F55*D55,0)</f>
        <v>0</v>
      </c>
      <c r="M55" s="1">
        <f t="shared" ref="M55:M114" si="16">ROUND(L55*G55,0)</f>
        <v>0</v>
      </c>
      <c r="N55" s="1">
        <f t="shared" ref="N55:N114" si="17">ROUND(L55*I55,0)</f>
        <v>0</v>
      </c>
      <c r="O55" s="81">
        <f t="shared" ref="O55:O114" si="18">ROUND(L55+N55+M55,0)</f>
        <v>0</v>
      </c>
    </row>
    <row r="56" spans="1:15" s="23" customFormat="1" ht="15.75" customHeight="1" x14ac:dyDescent="0.25">
      <c r="A56" s="29">
        <v>37</v>
      </c>
      <c r="B56" s="70" t="s">
        <v>70</v>
      </c>
      <c r="C56" s="30"/>
      <c r="D56" s="24">
        <v>1</v>
      </c>
      <c r="E56" s="45" t="s">
        <v>42</v>
      </c>
      <c r="F56" s="31"/>
      <c r="G56" s="26">
        <v>0</v>
      </c>
      <c r="H56" s="1">
        <f t="shared" si="0"/>
        <v>0</v>
      </c>
      <c r="I56" s="26">
        <v>0</v>
      </c>
      <c r="J56" s="1">
        <f t="shared" si="13"/>
        <v>0</v>
      </c>
      <c r="K56" s="1">
        <f t="shared" si="14"/>
        <v>0</v>
      </c>
      <c r="L56" s="1">
        <f t="shared" si="15"/>
        <v>0</v>
      </c>
      <c r="M56" s="1">
        <f t="shared" si="16"/>
        <v>0</v>
      </c>
      <c r="N56" s="1">
        <f t="shared" si="17"/>
        <v>0</v>
      </c>
      <c r="O56" s="81">
        <f t="shared" si="18"/>
        <v>0</v>
      </c>
    </row>
    <row r="57" spans="1:15" s="23" customFormat="1" ht="15" customHeight="1" x14ac:dyDescent="0.25">
      <c r="A57" s="29">
        <v>38</v>
      </c>
      <c r="B57" s="70" t="s">
        <v>71</v>
      </c>
      <c r="C57" s="30"/>
      <c r="D57" s="24">
        <v>1</v>
      </c>
      <c r="E57" s="45" t="s">
        <v>42</v>
      </c>
      <c r="F57" s="31"/>
      <c r="G57" s="26">
        <v>0</v>
      </c>
      <c r="H57" s="1">
        <f t="shared" si="0"/>
        <v>0</v>
      </c>
      <c r="I57" s="26">
        <v>0</v>
      </c>
      <c r="J57" s="1">
        <f t="shared" si="13"/>
        <v>0</v>
      </c>
      <c r="K57" s="1">
        <f t="shared" si="14"/>
        <v>0</v>
      </c>
      <c r="L57" s="1">
        <f t="shared" si="15"/>
        <v>0</v>
      </c>
      <c r="M57" s="1">
        <f t="shared" si="16"/>
        <v>0</v>
      </c>
      <c r="N57" s="1">
        <f t="shared" si="17"/>
        <v>0</v>
      </c>
      <c r="O57" s="81">
        <f t="shared" si="18"/>
        <v>0</v>
      </c>
    </row>
    <row r="58" spans="1:15" s="23" customFormat="1" x14ac:dyDescent="0.25">
      <c r="A58" s="32">
        <v>39</v>
      </c>
      <c r="B58" s="70" t="s">
        <v>72</v>
      </c>
      <c r="C58" s="30"/>
      <c r="D58" s="24">
        <v>1</v>
      </c>
      <c r="E58" s="45" t="s">
        <v>42</v>
      </c>
      <c r="F58" s="31"/>
      <c r="G58" s="26">
        <v>0</v>
      </c>
      <c r="H58" s="1">
        <f t="shared" si="0"/>
        <v>0</v>
      </c>
      <c r="I58" s="26">
        <v>0</v>
      </c>
      <c r="J58" s="1">
        <f t="shared" si="13"/>
        <v>0</v>
      </c>
      <c r="K58" s="1">
        <f t="shared" si="14"/>
        <v>0</v>
      </c>
      <c r="L58" s="1">
        <f t="shared" si="15"/>
        <v>0</v>
      </c>
      <c r="M58" s="1">
        <f t="shared" si="16"/>
        <v>0</v>
      </c>
      <c r="N58" s="1">
        <f t="shared" si="17"/>
        <v>0</v>
      </c>
      <c r="O58" s="81">
        <f t="shared" si="18"/>
        <v>0</v>
      </c>
    </row>
    <row r="59" spans="1:15" s="23" customFormat="1" x14ac:dyDescent="0.25">
      <c r="A59" s="29">
        <v>40</v>
      </c>
      <c r="B59" s="70" t="s">
        <v>73</v>
      </c>
      <c r="C59" s="30"/>
      <c r="D59" s="24">
        <v>1</v>
      </c>
      <c r="E59" s="45" t="s">
        <v>42</v>
      </c>
      <c r="F59" s="31"/>
      <c r="G59" s="26">
        <v>0</v>
      </c>
      <c r="H59" s="1">
        <f t="shared" si="0"/>
        <v>0</v>
      </c>
      <c r="I59" s="26">
        <v>0</v>
      </c>
      <c r="J59" s="1">
        <f t="shared" si="13"/>
        <v>0</v>
      </c>
      <c r="K59" s="1">
        <f t="shared" si="14"/>
        <v>0</v>
      </c>
      <c r="L59" s="1">
        <f t="shared" si="15"/>
        <v>0</v>
      </c>
      <c r="M59" s="1">
        <f t="shared" si="16"/>
        <v>0</v>
      </c>
      <c r="N59" s="1">
        <f t="shared" si="17"/>
        <v>0</v>
      </c>
      <c r="O59" s="81">
        <f t="shared" si="18"/>
        <v>0</v>
      </c>
    </row>
    <row r="60" spans="1:15" s="23" customFormat="1" x14ac:dyDescent="0.25">
      <c r="A60" s="29">
        <v>41</v>
      </c>
      <c r="B60" s="70" t="s">
        <v>74</v>
      </c>
      <c r="C60" s="30"/>
      <c r="D60" s="24">
        <v>1</v>
      </c>
      <c r="E60" s="45" t="s">
        <v>42</v>
      </c>
      <c r="F60" s="31"/>
      <c r="G60" s="26">
        <v>0</v>
      </c>
      <c r="H60" s="1">
        <f t="shared" si="0"/>
        <v>0</v>
      </c>
      <c r="I60" s="26">
        <v>0</v>
      </c>
      <c r="J60" s="1">
        <f t="shared" si="13"/>
        <v>0</v>
      </c>
      <c r="K60" s="1">
        <f t="shared" si="14"/>
        <v>0</v>
      </c>
      <c r="L60" s="1">
        <f t="shared" si="15"/>
        <v>0</v>
      </c>
      <c r="M60" s="1">
        <f t="shared" si="16"/>
        <v>0</v>
      </c>
      <c r="N60" s="1">
        <f t="shared" si="17"/>
        <v>0</v>
      </c>
      <c r="O60" s="81">
        <f t="shared" si="18"/>
        <v>0</v>
      </c>
    </row>
    <row r="61" spans="1:15" s="23" customFormat="1" x14ac:dyDescent="0.25">
      <c r="A61" s="32">
        <v>42</v>
      </c>
      <c r="B61" s="70" t="s">
        <v>75</v>
      </c>
      <c r="C61" s="30"/>
      <c r="D61" s="24">
        <v>1</v>
      </c>
      <c r="E61" s="45" t="s">
        <v>42</v>
      </c>
      <c r="F61" s="31"/>
      <c r="G61" s="26">
        <v>0</v>
      </c>
      <c r="H61" s="1">
        <f t="shared" si="0"/>
        <v>0</v>
      </c>
      <c r="I61" s="26">
        <v>0</v>
      </c>
      <c r="J61" s="1">
        <f t="shared" si="13"/>
        <v>0</v>
      </c>
      <c r="K61" s="1">
        <f t="shared" si="14"/>
        <v>0</v>
      </c>
      <c r="L61" s="1">
        <f t="shared" si="15"/>
        <v>0</v>
      </c>
      <c r="M61" s="1">
        <f t="shared" si="16"/>
        <v>0</v>
      </c>
      <c r="N61" s="1">
        <f t="shared" si="17"/>
        <v>0</v>
      </c>
      <c r="O61" s="81">
        <f t="shared" si="18"/>
        <v>0</v>
      </c>
    </row>
    <row r="62" spans="1:15" s="23" customFormat="1" ht="15" customHeight="1" x14ac:dyDescent="0.25">
      <c r="A62" s="29">
        <v>43</v>
      </c>
      <c r="B62" s="70" t="s">
        <v>76</v>
      </c>
      <c r="C62" s="30"/>
      <c r="D62" s="24">
        <v>1</v>
      </c>
      <c r="E62" s="45" t="s">
        <v>42</v>
      </c>
      <c r="F62" s="31"/>
      <c r="G62" s="26">
        <v>0</v>
      </c>
      <c r="H62" s="1">
        <f t="shared" si="0"/>
        <v>0</v>
      </c>
      <c r="I62" s="26">
        <v>0</v>
      </c>
      <c r="J62" s="1">
        <f t="shared" si="13"/>
        <v>0</v>
      </c>
      <c r="K62" s="1">
        <f t="shared" si="14"/>
        <v>0</v>
      </c>
      <c r="L62" s="1">
        <f t="shared" si="15"/>
        <v>0</v>
      </c>
      <c r="M62" s="1">
        <f t="shared" si="16"/>
        <v>0</v>
      </c>
      <c r="N62" s="1">
        <f t="shared" si="17"/>
        <v>0</v>
      </c>
      <c r="O62" s="81">
        <f t="shared" si="18"/>
        <v>0</v>
      </c>
    </row>
    <row r="63" spans="1:15" s="23" customFormat="1" ht="15" customHeight="1" x14ac:dyDescent="0.25">
      <c r="A63" s="29">
        <v>44</v>
      </c>
      <c r="B63" s="70" t="s">
        <v>77</v>
      </c>
      <c r="C63" s="30"/>
      <c r="D63" s="24">
        <v>1</v>
      </c>
      <c r="E63" s="45" t="s">
        <v>42</v>
      </c>
      <c r="F63" s="31"/>
      <c r="G63" s="26">
        <v>0</v>
      </c>
      <c r="H63" s="1">
        <f t="shared" si="0"/>
        <v>0</v>
      </c>
      <c r="I63" s="26">
        <v>0</v>
      </c>
      <c r="J63" s="1">
        <f t="shared" si="13"/>
        <v>0</v>
      </c>
      <c r="K63" s="1">
        <f t="shared" si="14"/>
        <v>0</v>
      </c>
      <c r="L63" s="1">
        <f t="shared" si="15"/>
        <v>0</v>
      </c>
      <c r="M63" s="1">
        <f t="shared" si="16"/>
        <v>0</v>
      </c>
      <c r="N63" s="1">
        <f t="shared" si="17"/>
        <v>0</v>
      </c>
      <c r="O63" s="81">
        <f t="shared" si="18"/>
        <v>0</v>
      </c>
    </row>
    <row r="64" spans="1:15" s="23" customFormat="1" x14ac:dyDescent="0.25">
      <c r="A64" s="32">
        <v>45</v>
      </c>
      <c r="B64" s="70" t="s">
        <v>78</v>
      </c>
      <c r="C64" s="30"/>
      <c r="D64" s="24">
        <v>1</v>
      </c>
      <c r="E64" s="45" t="s">
        <v>42</v>
      </c>
      <c r="F64" s="31"/>
      <c r="G64" s="26">
        <v>0</v>
      </c>
      <c r="H64" s="1">
        <f t="shared" si="0"/>
        <v>0</v>
      </c>
      <c r="I64" s="26">
        <v>0</v>
      </c>
      <c r="J64" s="1">
        <f t="shared" si="13"/>
        <v>0</v>
      </c>
      <c r="K64" s="1">
        <f t="shared" si="14"/>
        <v>0</v>
      </c>
      <c r="L64" s="1">
        <f t="shared" si="15"/>
        <v>0</v>
      </c>
      <c r="M64" s="1">
        <f t="shared" si="16"/>
        <v>0</v>
      </c>
      <c r="N64" s="1">
        <f t="shared" si="17"/>
        <v>0</v>
      </c>
      <c r="O64" s="81">
        <f t="shared" si="18"/>
        <v>0</v>
      </c>
    </row>
    <row r="65" spans="1:15" s="23" customFormat="1" ht="15.75" customHeight="1" x14ac:dyDescent="0.25">
      <c r="A65" s="29">
        <v>46</v>
      </c>
      <c r="B65" s="70" t="s">
        <v>79</v>
      </c>
      <c r="C65" s="30"/>
      <c r="D65" s="24">
        <v>1</v>
      </c>
      <c r="E65" s="45" t="s">
        <v>42</v>
      </c>
      <c r="F65" s="31"/>
      <c r="G65" s="26">
        <v>0</v>
      </c>
      <c r="H65" s="1">
        <f t="shared" si="0"/>
        <v>0</v>
      </c>
      <c r="I65" s="26">
        <v>0</v>
      </c>
      <c r="J65" s="1">
        <f t="shared" si="13"/>
        <v>0</v>
      </c>
      <c r="K65" s="1">
        <f t="shared" si="14"/>
        <v>0</v>
      </c>
      <c r="L65" s="1">
        <f t="shared" si="15"/>
        <v>0</v>
      </c>
      <c r="M65" s="1">
        <f t="shared" si="16"/>
        <v>0</v>
      </c>
      <c r="N65" s="1">
        <f t="shared" si="17"/>
        <v>0</v>
      </c>
      <c r="O65" s="81">
        <f t="shared" si="18"/>
        <v>0</v>
      </c>
    </row>
    <row r="66" spans="1:15" s="23" customFormat="1" ht="15.75" customHeight="1" x14ac:dyDescent="0.25">
      <c r="A66" s="29">
        <v>47</v>
      </c>
      <c r="B66" s="70" t="s">
        <v>80</v>
      </c>
      <c r="C66" s="30"/>
      <c r="D66" s="24">
        <v>1</v>
      </c>
      <c r="E66" s="45" t="s">
        <v>42</v>
      </c>
      <c r="F66" s="31"/>
      <c r="G66" s="26">
        <v>0</v>
      </c>
      <c r="H66" s="1">
        <f t="shared" si="0"/>
        <v>0</v>
      </c>
      <c r="I66" s="26">
        <v>0</v>
      </c>
      <c r="J66" s="1">
        <f t="shared" si="13"/>
        <v>0</v>
      </c>
      <c r="K66" s="1">
        <f t="shared" si="14"/>
        <v>0</v>
      </c>
      <c r="L66" s="1">
        <f t="shared" si="15"/>
        <v>0</v>
      </c>
      <c r="M66" s="1">
        <f t="shared" si="16"/>
        <v>0</v>
      </c>
      <c r="N66" s="1">
        <f t="shared" si="17"/>
        <v>0</v>
      </c>
      <c r="O66" s="81">
        <f t="shared" si="18"/>
        <v>0</v>
      </c>
    </row>
    <row r="67" spans="1:15" s="23" customFormat="1" ht="15.75" customHeight="1" x14ac:dyDescent="0.25">
      <c r="A67" s="32">
        <v>48</v>
      </c>
      <c r="B67" s="70" t="s">
        <v>81</v>
      </c>
      <c r="C67" s="30"/>
      <c r="D67" s="24">
        <v>1</v>
      </c>
      <c r="E67" s="45" t="s">
        <v>42</v>
      </c>
      <c r="F67" s="31"/>
      <c r="G67" s="26">
        <v>0</v>
      </c>
      <c r="H67" s="1">
        <f t="shared" si="0"/>
        <v>0</v>
      </c>
      <c r="I67" s="26">
        <v>0</v>
      </c>
      <c r="J67" s="1">
        <f t="shared" si="13"/>
        <v>0</v>
      </c>
      <c r="K67" s="1">
        <f t="shared" si="14"/>
        <v>0</v>
      </c>
      <c r="L67" s="1">
        <f t="shared" si="15"/>
        <v>0</v>
      </c>
      <c r="M67" s="1">
        <f t="shared" si="16"/>
        <v>0</v>
      </c>
      <c r="N67" s="1">
        <f t="shared" si="17"/>
        <v>0</v>
      </c>
      <c r="O67" s="81">
        <f t="shared" si="18"/>
        <v>0</v>
      </c>
    </row>
    <row r="68" spans="1:15" s="23" customFormat="1" ht="15.75" customHeight="1" x14ac:dyDescent="0.25">
      <c r="A68" s="29">
        <v>49</v>
      </c>
      <c r="B68" s="74" t="s">
        <v>82</v>
      </c>
      <c r="C68" s="30"/>
      <c r="D68" s="24">
        <v>1</v>
      </c>
      <c r="E68" s="45" t="s">
        <v>42</v>
      </c>
      <c r="F68" s="31"/>
      <c r="G68" s="26">
        <v>0</v>
      </c>
      <c r="H68" s="1">
        <f t="shared" si="0"/>
        <v>0</v>
      </c>
      <c r="I68" s="26">
        <v>0</v>
      </c>
      <c r="J68" s="1">
        <f t="shared" si="13"/>
        <v>0</v>
      </c>
      <c r="K68" s="1">
        <f t="shared" si="14"/>
        <v>0</v>
      </c>
      <c r="L68" s="1">
        <f t="shared" si="15"/>
        <v>0</v>
      </c>
      <c r="M68" s="1">
        <f t="shared" si="16"/>
        <v>0</v>
      </c>
      <c r="N68" s="1">
        <f t="shared" si="17"/>
        <v>0</v>
      </c>
      <c r="O68" s="81">
        <f t="shared" si="18"/>
        <v>0</v>
      </c>
    </row>
    <row r="69" spans="1:15" s="23" customFormat="1" ht="15" customHeight="1" x14ac:dyDescent="0.25">
      <c r="A69" s="29">
        <v>50</v>
      </c>
      <c r="B69" s="77" t="s">
        <v>83</v>
      </c>
      <c r="C69" s="30"/>
      <c r="D69" s="24">
        <v>1</v>
      </c>
      <c r="E69" s="45" t="s">
        <v>42</v>
      </c>
      <c r="F69" s="31"/>
      <c r="G69" s="26">
        <v>0</v>
      </c>
      <c r="H69" s="1">
        <f t="shared" si="0"/>
        <v>0</v>
      </c>
      <c r="I69" s="26">
        <v>0</v>
      </c>
      <c r="J69" s="1">
        <f t="shared" si="13"/>
        <v>0</v>
      </c>
      <c r="K69" s="1">
        <f t="shared" si="14"/>
        <v>0</v>
      </c>
      <c r="L69" s="1">
        <f t="shared" si="15"/>
        <v>0</v>
      </c>
      <c r="M69" s="1">
        <f t="shared" si="16"/>
        <v>0</v>
      </c>
      <c r="N69" s="1">
        <f t="shared" si="17"/>
        <v>0</v>
      </c>
      <c r="O69" s="81">
        <f t="shared" si="18"/>
        <v>0</v>
      </c>
    </row>
    <row r="70" spans="1:15" s="23" customFormat="1" ht="18" customHeight="1" x14ac:dyDescent="0.25">
      <c r="A70" s="32">
        <v>51</v>
      </c>
      <c r="B70" s="75" t="s">
        <v>84</v>
      </c>
      <c r="C70" s="30"/>
      <c r="D70" s="24">
        <v>1</v>
      </c>
      <c r="E70" s="45" t="s">
        <v>42</v>
      </c>
      <c r="F70" s="31"/>
      <c r="G70" s="26">
        <v>0</v>
      </c>
      <c r="H70" s="1">
        <f t="shared" si="0"/>
        <v>0</v>
      </c>
      <c r="I70" s="26">
        <v>0</v>
      </c>
      <c r="J70" s="1">
        <f t="shared" si="13"/>
        <v>0</v>
      </c>
      <c r="K70" s="1">
        <f t="shared" si="14"/>
        <v>0</v>
      </c>
      <c r="L70" s="1">
        <f t="shared" si="15"/>
        <v>0</v>
      </c>
      <c r="M70" s="1">
        <f t="shared" si="16"/>
        <v>0</v>
      </c>
      <c r="N70" s="1">
        <f t="shared" si="17"/>
        <v>0</v>
      </c>
      <c r="O70" s="81">
        <f t="shared" si="18"/>
        <v>0</v>
      </c>
    </row>
    <row r="71" spans="1:15" s="23" customFormat="1" ht="14.25" customHeight="1" x14ac:dyDescent="0.25">
      <c r="A71" s="29">
        <v>52</v>
      </c>
      <c r="B71" s="70" t="s">
        <v>85</v>
      </c>
      <c r="C71" s="30"/>
      <c r="D71" s="24">
        <v>1</v>
      </c>
      <c r="E71" s="45" t="s">
        <v>42</v>
      </c>
      <c r="F71" s="31"/>
      <c r="G71" s="26">
        <v>0</v>
      </c>
      <c r="H71" s="1">
        <f t="shared" si="0"/>
        <v>0</v>
      </c>
      <c r="I71" s="26">
        <v>0</v>
      </c>
      <c r="J71" s="1">
        <f t="shared" si="13"/>
        <v>0</v>
      </c>
      <c r="K71" s="1">
        <f t="shared" si="14"/>
        <v>0</v>
      </c>
      <c r="L71" s="1">
        <f t="shared" si="15"/>
        <v>0</v>
      </c>
      <c r="M71" s="1">
        <f t="shared" si="16"/>
        <v>0</v>
      </c>
      <c r="N71" s="1">
        <f t="shared" si="17"/>
        <v>0</v>
      </c>
      <c r="O71" s="81">
        <f t="shared" si="18"/>
        <v>0</v>
      </c>
    </row>
    <row r="72" spans="1:15" s="23" customFormat="1" ht="16.5" customHeight="1" x14ac:dyDescent="0.25">
      <c r="A72" s="29">
        <v>53</v>
      </c>
      <c r="B72" s="70" t="s">
        <v>86</v>
      </c>
      <c r="C72" s="30"/>
      <c r="D72" s="24">
        <v>1</v>
      </c>
      <c r="E72" s="45" t="s">
        <v>42</v>
      </c>
      <c r="F72" s="31"/>
      <c r="G72" s="26">
        <v>0</v>
      </c>
      <c r="H72" s="1">
        <f t="shared" si="0"/>
        <v>0</v>
      </c>
      <c r="I72" s="26">
        <v>0</v>
      </c>
      <c r="J72" s="1">
        <f t="shared" si="13"/>
        <v>0</v>
      </c>
      <c r="K72" s="1">
        <f t="shared" si="14"/>
        <v>0</v>
      </c>
      <c r="L72" s="1">
        <f t="shared" si="15"/>
        <v>0</v>
      </c>
      <c r="M72" s="1">
        <f t="shared" si="16"/>
        <v>0</v>
      </c>
      <c r="N72" s="1">
        <f t="shared" si="17"/>
        <v>0</v>
      </c>
      <c r="O72" s="81">
        <f t="shared" si="18"/>
        <v>0</v>
      </c>
    </row>
    <row r="73" spans="1:15" s="23" customFormat="1" ht="17.25" customHeight="1" x14ac:dyDescent="0.25">
      <c r="A73" s="32">
        <v>54</v>
      </c>
      <c r="B73" s="70" t="s">
        <v>87</v>
      </c>
      <c r="C73" s="30"/>
      <c r="D73" s="24">
        <v>1</v>
      </c>
      <c r="E73" s="45" t="s">
        <v>42</v>
      </c>
      <c r="F73" s="31"/>
      <c r="G73" s="26">
        <v>0</v>
      </c>
      <c r="H73" s="1">
        <f t="shared" si="0"/>
        <v>0</v>
      </c>
      <c r="I73" s="26">
        <v>0</v>
      </c>
      <c r="J73" s="1">
        <f t="shared" si="13"/>
        <v>0</v>
      </c>
      <c r="K73" s="1">
        <f t="shared" si="14"/>
        <v>0</v>
      </c>
      <c r="L73" s="1">
        <f t="shared" si="15"/>
        <v>0</v>
      </c>
      <c r="M73" s="1">
        <f t="shared" si="16"/>
        <v>0</v>
      </c>
      <c r="N73" s="1">
        <f t="shared" si="17"/>
        <v>0</v>
      </c>
      <c r="O73" s="81">
        <f t="shared" si="18"/>
        <v>0</v>
      </c>
    </row>
    <row r="74" spans="1:15" s="23" customFormat="1" ht="16.5" customHeight="1" x14ac:dyDescent="0.25">
      <c r="A74" s="29">
        <v>55</v>
      </c>
      <c r="B74" s="70" t="s">
        <v>88</v>
      </c>
      <c r="C74" s="30"/>
      <c r="D74" s="24">
        <v>1</v>
      </c>
      <c r="E74" s="45" t="s">
        <v>42</v>
      </c>
      <c r="F74" s="31"/>
      <c r="G74" s="26">
        <v>0</v>
      </c>
      <c r="H74" s="1">
        <f t="shared" si="0"/>
        <v>0</v>
      </c>
      <c r="I74" s="26">
        <v>0</v>
      </c>
      <c r="J74" s="1">
        <f t="shared" si="13"/>
        <v>0</v>
      </c>
      <c r="K74" s="1">
        <f t="shared" si="14"/>
        <v>0</v>
      </c>
      <c r="L74" s="1">
        <f t="shared" si="15"/>
        <v>0</v>
      </c>
      <c r="M74" s="1">
        <f t="shared" si="16"/>
        <v>0</v>
      </c>
      <c r="N74" s="1">
        <f t="shared" si="17"/>
        <v>0</v>
      </c>
      <c r="O74" s="81">
        <f t="shared" si="18"/>
        <v>0</v>
      </c>
    </row>
    <row r="75" spans="1:15" x14ac:dyDescent="0.25">
      <c r="A75" s="29">
        <v>56</v>
      </c>
      <c r="B75" s="70" t="s">
        <v>89</v>
      </c>
      <c r="C75" s="30"/>
      <c r="D75" s="24">
        <v>1</v>
      </c>
      <c r="E75" s="45" t="s">
        <v>42</v>
      </c>
      <c r="F75" s="31"/>
      <c r="G75" s="26">
        <v>0</v>
      </c>
      <c r="H75" s="1">
        <f t="shared" si="0"/>
        <v>0</v>
      </c>
      <c r="I75" s="26">
        <v>0</v>
      </c>
      <c r="J75" s="1">
        <f t="shared" si="13"/>
        <v>0</v>
      </c>
      <c r="K75" s="1">
        <f t="shared" si="14"/>
        <v>0</v>
      </c>
      <c r="L75" s="1">
        <f t="shared" si="15"/>
        <v>0</v>
      </c>
      <c r="M75" s="1">
        <f t="shared" si="16"/>
        <v>0</v>
      </c>
      <c r="N75" s="1">
        <f t="shared" si="17"/>
        <v>0</v>
      </c>
      <c r="O75" s="81">
        <f t="shared" si="18"/>
        <v>0</v>
      </c>
    </row>
    <row r="76" spans="1:15" x14ac:dyDescent="0.25">
      <c r="A76" s="32">
        <v>57</v>
      </c>
      <c r="B76" s="70" t="s">
        <v>90</v>
      </c>
      <c r="C76" s="30"/>
      <c r="D76" s="24">
        <v>1</v>
      </c>
      <c r="E76" s="45" t="s">
        <v>42</v>
      </c>
      <c r="F76" s="31"/>
      <c r="G76" s="26">
        <v>0</v>
      </c>
      <c r="H76" s="1">
        <f t="shared" si="0"/>
        <v>0</v>
      </c>
      <c r="I76" s="26">
        <v>0</v>
      </c>
      <c r="J76" s="1">
        <f t="shared" si="13"/>
        <v>0</v>
      </c>
      <c r="K76" s="1">
        <f t="shared" si="14"/>
        <v>0</v>
      </c>
      <c r="L76" s="1">
        <f t="shared" si="15"/>
        <v>0</v>
      </c>
      <c r="M76" s="1">
        <f t="shared" si="16"/>
        <v>0</v>
      </c>
      <c r="N76" s="1">
        <f t="shared" si="17"/>
        <v>0</v>
      </c>
      <c r="O76" s="81">
        <f t="shared" si="18"/>
        <v>0</v>
      </c>
    </row>
    <row r="77" spans="1:15" x14ac:dyDescent="0.25">
      <c r="A77" s="29">
        <v>58</v>
      </c>
      <c r="B77" s="70" t="s">
        <v>91</v>
      </c>
      <c r="C77" s="30"/>
      <c r="D77" s="24">
        <v>1</v>
      </c>
      <c r="E77" s="45" t="s">
        <v>42</v>
      </c>
      <c r="F77" s="31"/>
      <c r="G77" s="26">
        <v>0</v>
      </c>
      <c r="H77" s="1">
        <f t="shared" si="0"/>
        <v>0</v>
      </c>
      <c r="I77" s="26">
        <v>0</v>
      </c>
      <c r="J77" s="1">
        <f t="shared" si="13"/>
        <v>0</v>
      </c>
      <c r="K77" s="1">
        <f t="shared" si="14"/>
        <v>0</v>
      </c>
      <c r="L77" s="1">
        <f t="shared" si="15"/>
        <v>0</v>
      </c>
      <c r="M77" s="1">
        <f t="shared" si="16"/>
        <v>0</v>
      </c>
      <c r="N77" s="1">
        <f t="shared" si="17"/>
        <v>0</v>
      </c>
      <c r="O77" s="81">
        <f t="shared" si="18"/>
        <v>0</v>
      </c>
    </row>
    <row r="78" spans="1:15" x14ac:dyDescent="0.25">
      <c r="A78" s="29">
        <v>59</v>
      </c>
      <c r="B78" s="70" t="s">
        <v>92</v>
      </c>
      <c r="C78" s="30"/>
      <c r="D78" s="24">
        <v>1</v>
      </c>
      <c r="E78" s="45" t="s">
        <v>42</v>
      </c>
      <c r="F78" s="31"/>
      <c r="G78" s="26">
        <v>0</v>
      </c>
      <c r="H78" s="1">
        <f t="shared" si="0"/>
        <v>0</v>
      </c>
      <c r="I78" s="26">
        <v>0</v>
      </c>
      <c r="J78" s="1">
        <f t="shared" si="13"/>
        <v>0</v>
      </c>
      <c r="K78" s="1">
        <f t="shared" si="14"/>
        <v>0</v>
      </c>
      <c r="L78" s="1">
        <f t="shared" si="15"/>
        <v>0</v>
      </c>
      <c r="M78" s="1">
        <f t="shared" si="16"/>
        <v>0</v>
      </c>
      <c r="N78" s="1">
        <f t="shared" si="17"/>
        <v>0</v>
      </c>
      <c r="O78" s="81">
        <f t="shared" si="18"/>
        <v>0</v>
      </c>
    </row>
    <row r="79" spans="1:15" x14ac:dyDescent="0.25">
      <c r="A79" s="32">
        <v>60</v>
      </c>
      <c r="B79" s="70" t="s">
        <v>93</v>
      </c>
      <c r="C79" s="30"/>
      <c r="D79" s="24">
        <v>1</v>
      </c>
      <c r="E79" s="45" t="s">
        <v>42</v>
      </c>
      <c r="F79" s="31"/>
      <c r="G79" s="26">
        <v>0</v>
      </c>
      <c r="H79" s="1">
        <f t="shared" si="0"/>
        <v>0</v>
      </c>
      <c r="I79" s="26">
        <v>0</v>
      </c>
      <c r="J79" s="1">
        <f t="shared" si="13"/>
        <v>0</v>
      </c>
      <c r="K79" s="1">
        <f t="shared" si="14"/>
        <v>0</v>
      </c>
      <c r="L79" s="1">
        <f t="shared" si="15"/>
        <v>0</v>
      </c>
      <c r="M79" s="1">
        <f t="shared" si="16"/>
        <v>0</v>
      </c>
      <c r="N79" s="1">
        <f t="shared" si="17"/>
        <v>0</v>
      </c>
      <c r="O79" s="81">
        <f t="shared" si="18"/>
        <v>0</v>
      </c>
    </row>
    <row r="80" spans="1:15" x14ac:dyDescent="0.25">
      <c r="A80" s="29">
        <v>61</v>
      </c>
      <c r="B80" s="70" t="s">
        <v>94</v>
      </c>
      <c r="C80" s="30"/>
      <c r="D80" s="24">
        <v>1</v>
      </c>
      <c r="E80" s="45" t="s">
        <v>42</v>
      </c>
      <c r="F80" s="31"/>
      <c r="G80" s="26">
        <v>0</v>
      </c>
      <c r="H80" s="1">
        <f t="shared" si="0"/>
        <v>0</v>
      </c>
      <c r="I80" s="26">
        <v>0</v>
      </c>
      <c r="J80" s="1">
        <f t="shared" si="13"/>
        <v>0</v>
      </c>
      <c r="K80" s="1">
        <f t="shared" si="14"/>
        <v>0</v>
      </c>
      <c r="L80" s="1">
        <f t="shared" si="15"/>
        <v>0</v>
      </c>
      <c r="M80" s="1">
        <f t="shared" si="16"/>
        <v>0</v>
      </c>
      <c r="N80" s="1">
        <f t="shared" si="17"/>
        <v>0</v>
      </c>
      <c r="O80" s="81">
        <f t="shared" si="18"/>
        <v>0</v>
      </c>
    </row>
    <row r="81" spans="1:15" x14ac:dyDescent="0.25">
      <c r="A81" s="29">
        <v>62</v>
      </c>
      <c r="B81" s="70" t="s">
        <v>95</v>
      </c>
      <c r="C81" s="30"/>
      <c r="D81" s="24">
        <v>1</v>
      </c>
      <c r="E81" s="45" t="s">
        <v>42</v>
      </c>
      <c r="F81" s="31"/>
      <c r="G81" s="26">
        <v>0</v>
      </c>
      <c r="H81" s="1">
        <f t="shared" si="0"/>
        <v>0</v>
      </c>
      <c r="I81" s="26">
        <v>0</v>
      </c>
      <c r="J81" s="1">
        <f t="shared" si="13"/>
        <v>0</v>
      </c>
      <c r="K81" s="1">
        <f t="shared" si="14"/>
        <v>0</v>
      </c>
      <c r="L81" s="1">
        <f t="shared" si="15"/>
        <v>0</v>
      </c>
      <c r="M81" s="1">
        <f t="shared" si="16"/>
        <v>0</v>
      </c>
      <c r="N81" s="1">
        <f t="shared" si="17"/>
        <v>0</v>
      </c>
      <c r="O81" s="81">
        <f t="shared" si="18"/>
        <v>0</v>
      </c>
    </row>
    <row r="82" spans="1:15" x14ac:dyDescent="0.25">
      <c r="A82" s="32">
        <v>63</v>
      </c>
      <c r="B82" s="70" t="s">
        <v>96</v>
      </c>
      <c r="C82" s="30"/>
      <c r="D82" s="24">
        <v>1</v>
      </c>
      <c r="E82" s="45" t="s">
        <v>42</v>
      </c>
      <c r="F82" s="31"/>
      <c r="G82" s="26">
        <v>0</v>
      </c>
      <c r="H82" s="1">
        <f t="shared" si="0"/>
        <v>0</v>
      </c>
      <c r="I82" s="26">
        <v>0</v>
      </c>
      <c r="J82" s="1">
        <f t="shared" si="13"/>
        <v>0</v>
      </c>
      <c r="K82" s="1">
        <f t="shared" si="14"/>
        <v>0</v>
      </c>
      <c r="L82" s="1">
        <f t="shared" si="15"/>
        <v>0</v>
      </c>
      <c r="M82" s="1">
        <f t="shared" si="16"/>
        <v>0</v>
      </c>
      <c r="N82" s="1">
        <f t="shared" si="17"/>
        <v>0</v>
      </c>
      <c r="O82" s="81">
        <f t="shared" si="18"/>
        <v>0</v>
      </c>
    </row>
    <row r="83" spans="1:15" x14ac:dyDescent="0.25">
      <c r="A83" s="29">
        <v>64</v>
      </c>
      <c r="B83" s="70" t="s">
        <v>97</v>
      </c>
      <c r="C83" s="30"/>
      <c r="D83" s="24">
        <v>1</v>
      </c>
      <c r="E83" s="45" t="s">
        <v>42</v>
      </c>
      <c r="F83" s="31"/>
      <c r="G83" s="26">
        <v>0</v>
      </c>
      <c r="H83" s="1">
        <f t="shared" si="0"/>
        <v>0</v>
      </c>
      <c r="I83" s="26">
        <v>0</v>
      </c>
      <c r="J83" s="1">
        <f t="shared" si="13"/>
        <v>0</v>
      </c>
      <c r="K83" s="1">
        <f t="shared" si="14"/>
        <v>0</v>
      </c>
      <c r="L83" s="1">
        <f t="shared" si="15"/>
        <v>0</v>
      </c>
      <c r="M83" s="1">
        <f t="shared" si="16"/>
        <v>0</v>
      </c>
      <c r="N83" s="1">
        <f t="shared" si="17"/>
        <v>0</v>
      </c>
      <c r="O83" s="81">
        <f t="shared" si="18"/>
        <v>0</v>
      </c>
    </row>
    <row r="84" spans="1:15" x14ac:dyDescent="0.25">
      <c r="A84" s="29">
        <v>65</v>
      </c>
      <c r="B84" s="70" t="s">
        <v>98</v>
      </c>
      <c r="C84" s="30"/>
      <c r="D84" s="24">
        <v>1</v>
      </c>
      <c r="E84" s="45" t="s">
        <v>42</v>
      </c>
      <c r="F84" s="31"/>
      <c r="G84" s="26">
        <v>0</v>
      </c>
      <c r="H84" s="1">
        <f t="shared" ref="H84:H114" si="19">+ROUND(F84*G84,0)</f>
        <v>0</v>
      </c>
      <c r="I84" s="26">
        <v>0</v>
      </c>
      <c r="J84" s="1">
        <f t="shared" si="13"/>
        <v>0</v>
      </c>
      <c r="K84" s="1">
        <f t="shared" si="14"/>
        <v>0</v>
      </c>
      <c r="L84" s="1">
        <f t="shared" si="15"/>
        <v>0</v>
      </c>
      <c r="M84" s="1">
        <f t="shared" si="16"/>
        <v>0</v>
      </c>
      <c r="N84" s="1">
        <f t="shared" si="17"/>
        <v>0</v>
      </c>
      <c r="O84" s="81">
        <f t="shared" si="18"/>
        <v>0</v>
      </c>
    </row>
    <row r="85" spans="1:15" x14ac:dyDescent="0.25">
      <c r="A85" s="32">
        <v>66</v>
      </c>
      <c r="B85" s="70" t="s">
        <v>99</v>
      </c>
      <c r="C85" s="30"/>
      <c r="D85" s="24">
        <v>1</v>
      </c>
      <c r="E85" s="45" t="s">
        <v>42</v>
      </c>
      <c r="F85" s="31"/>
      <c r="G85" s="26">
        <v>0</v>
      </c>
      <c r="H85" s="1">
        <f t="shared" si="19"/>
        <v>0</v>
      </c>
      <c r="I85" s="26">
        <v>0</v>
      </c>
      <c r="J85" s="1">
        <f t="shared" si="13"/>
        <v>0</v>
      </c>
      <c r="K85" s="1">
        <f t="shared" si="14"/>
        <v>0</v>
      </c>
      <c r="L85" s="1">
        <f t="shared" si="15"/>
        <v>0</v>
      </c>
      <c r="M85" s="1">
        <f t="shared" si="16"/>
        <v>0</v>
      </c>
      <c r="N85" s="1">
        <f t="shared" si="17"/>
        <v>0</v>
      </c>
      <c r="O85" s="81">
        <f t="shared" si="18"/>
        <v>0</v>
      </c>
    </row>
    <row r="86" spans="1:15" x14ac:dyDescent="0.25">
      <c r="A86" s="29">
        <v>67</v>
      </c>
      <c r="B86" s="70" t="s">
        <v>100</v>
      </c>
      <c r="C86" s="30"/>
      <c r="D86" s="24">
        <v>1</v>
      </c>
      <c r="E86" s="45" t="s">
        <v>42</v>
      </c>
      <c r="F86" s="31"/>
      <c r="G86" s="26">
        <v>0</v>
      </c>
      <c r="H86" s="1">
        <f t="shared" si="19"/>
        <v>0</v>
      </c>
      <c r="I86" s="26">
        <v>0</v>
      </c>
      <c r="J86" s="1">
        <f t="shared" si="13"/>
        <v>0</v>
      </c>
      <c r="K86" s="1">
        <f t="shared" si="14"/>
        <v>0</v>
      </c>
      <c r="L86" s="1">
        <f t="shared" si="15"/>
        <v>0</v>
      </c>
      <c r="M86" s="1">
        <f t="shared" si="16"/>
        <v>0</v>
      </c>
      <c r="N86" s="1">
        <f t="shared" si="17"/>
        <v>0</v>
      </c>
      <c r="O86" s="81">
        <f t="shared" si="18"/>
        <v>0</v>
      </c>
    </row>
    <row r="87" spans="1:15" x14ac:dyDescent="0.25">
      <c r="A87" s="29">
        <v>68</v>
      </c>
      <c r="B87" s="70" t="s">
        <v>101</v>
      </c>
      <c r="C87" s="30"/>
      <c r="D87" s="24">
        <v>1</v>
      </c>
      <c r="E87" s="45" t="s">
        <v>42</v>
      </c>
      <c r="F87" s="31"/>
      <c r="G87" s="26">
        <v>0</v>
      </c>
      <c r="H87" s="1">
        <f t="shared" si="19"/>
        <v>0</v>
      </c>
      <c r="I87" s="26">
        <v>0</v>
      </c>
      <c r="J87" s="1">
        <f t="shared" si="13"/>
        <v>0</v>
      </c>
      <c r="K87" s="1">
        <f t="shared" si="14"/>
        <v>0</v>
      </c>
      <c r="L87" s="1">
        <f t="shared" si="15"/>
        <v>0</v>
      </c>
      <c r="M87" s="1">
        <f t="shared" si="16"/>
        <v>0</v>
      </c>
      <c r="N87" s="1">
        <f t="shared" si="17"/>
        <v>0</v>
      </c>
      <c r="O87" s="81">
        <f t="shared" si="18"/>
        <v>0</v>
      </c>
    </row>
    <row r="88" spans="1:15" x14ac:dyDescent="0.25">
      <c r="A88" s="32">
        <v>69</v>
      </c>
      <c r="B88" s="70" t="s">
        <v>102</v>
      </c>
      <c r="C88" s="30"/>
      <c r="D88" s="24">
        <v>1</v>
      </c>
      <c r="E88" s="45" t="s">
        <v>42</v>
      </c>
      <c r="F88" s="31"/>
      <c r="G88" s="26">
        <v>0</v>
      </c>
      <c r="H88" s="1">
        <f t="shared" si="19"/>
        <v>0</v>
      </c>
      <c r="I88" s="26">
        <v>0</v>
      </c>
      <c r="J88" s="1">
        <f t="shared" si="13"/>
        <v>0</v>
      </c>
      <c r="K88" s="1">
        <f t="shared" si="14"/>
        <v>0</v>
      </c>
      <c r="L88" s="1">
        <f t="shared" si="15"/>
        <v>0</v>
      </c>
      <c r="M88" s="1">
        <f t="shared" si="16"/>
        <v>0</v>
      </c>
      <c r="N88" s="1">
        <f t="shared" si="17"/>
        <v>0</v>
      </c>
      <c r="O88" s="81">
        <f t="shared" si="18"/>
        <v>0</v>
      </c>
    </row>
    <row r="89" spans="1:15" x14ac:dyDescent="0.25">
      <c r="A89" s="29">
        <v>70</v>
      </c>
      <c r="B89" s="70" t="s">
        <v>103</v>
      </c>
      <c r="C89" s="30"/>
      <c r="D89" s="24">
        <v>1</v>
      </c>
      <c r="E89" s="45" t="s">
        <v>42</v>
      </c>
      <c r="F89" s="31"/>
      <c r="G89" s="26">
        <v>0</v>
      </c>
      <c r="H89" s="1">
        <f t="shared" si="19"/>
        <v>0</v>
      </c>
      <c r="I89" s="26">
        <v>0</v>
      </c>
      <c r="J89" s="1">
        <f t="shared" si="13"/>
        <v>0</v>
      </c>
      <c r="K89" s="1">
        <f t="shared" si="14"/>
        <v>0</v>
      </c>
      <c r="L89" s="1">
        <f t="shared" si="15"/>
        <v>0</v>
      </c>
      <c r="M89" s="1">
        <f t="shared" si="16"/>
        <v>0</v>
      </c>
      <c r="N89" s="1">
        <f t="shared" si="17"/>
        <v>0</v>
      </c>
      <c r="O89" s="81">
        <f t="shared" si="18"/>
        <v>0</v>
      </c>
    </row>
    <row r="90" spans="1:15" ht="16.5" customHeight="1" x14ac:dyDescent="0.25">
      <c r="A90" s="29">
        <v>71</v>
      </c>
      <c r="B90" s="70" t="s">
        <v>104</v>
      </c>
      <c r="C90" s="30"/>
      <c r="D90" s="24">
        <v>1</v>
      </c>
      <c r="E90" s="45" t="s">
        <v>42</v>
      </c>
      <c r="F90" s="31"/>
      <c r="G90" s="26">
        <v>0</v>
      </c>
      <c r="H90" s="1">
        <f t="shared" si="19"/>
        <v>0</v>
      </c>
      <c r="I90" s="26">
        <v>0</v>
      </c>
      <c r="J90" s="1">
        <f t="shared" si="13"/>
        <v>0</v>
      </c>
      <c r="K90" s="1">
        <f t="shared" si="14"/>
        <v>0</v>
      </c>
      <c r="L90" s="1">
        <f t="shared" si="15"/>
        <v>0</v>
      </c>
      <c r="M90" s="1">
        <f t="shared" si="16"/>
        <v>0</v>
      </c>
      <c r="N90" s="1">
        <f t="shared" si="17"/>
        <v>0</v>
      </c>
      <c r="O90" s="81">
        <f t="shared" si="18"/>
        <v>0</v>
      </c>
    </row>
    <row r="91" spans="1:15" x14ac:dyDescent="0.25">
      <c r="A91" s="32">
        <v>72</v>
      </c>
      <c r="B91" s="70" t="s">
        <v>105</v>
      </c>
      <c r="C91" s="30"/>
      <c r="D91" s="24">
        <v>1</v>
      </c>
      <c r="E91" s="45" t="s">
        <v>42</v>
      </c>
      <c r="F91" s="31"/>
      <c r="G91" s="26">
        <v>0</v>
      </c>
      <c r="H91" s="1">
        <f t="shared" si="19"/>
        <v>0</v>
      </c>
      <c r="I91" s="26">
        <v>0</v>
      </c>
      <c r="J91" s="1">
        <f t="shared" si="13"/>
        <v>0</v>
      </c>
      <c r="K91" s="1">
        <f t="shared" si="14"/>
        <v>0</v>
      </c>
      <c r="L91" s="1">
        <f t="shared" si="15"/>
        <v>0</v>
      </c>
      <c r="M91" s="1">
        <f t="shared" si="16"/>
        <v>0</v>
      </c>
      <c r="N91" s="1">
        <f t="shared" si="17"/>
        <v>0</v>
      </c>
      <c r="O91" s="81">
        <f t="shared" si="18"/>
        <v>0</v>
      </c>
    </row>
    <row r="92" spans="1:15" x14ac:dyDescent="0.25">
      <c r="A92" s="29">
        <v>73</v>
      </c>
      <c r="B92" s="70" t="s">
        <v>106</v>
      </c>
      <c r="C92" s="30"/>
      <c r="D92" s="24">
        <v>1</v>
      </c>
      <c r="E92" s="45" t="s">
        <v>42</v>
      </c>
      <c r="F92" s="31"/>
      <c r="G92" s="26">
        <v>0</v>
      </c>
      <c r="H92" s="1">
        <f t="shared" si="19"/>
        <v>0</v>
      </c>
      <c r="I92" s="26">
        <v>0</v>
      </c>
      <c r="J92" s="1">
        <f t="shared" si="13"/>
        <v>0</v>
      </c>
      <c r="K92" s="1">
        <f t="shared" si="14"/>
        <v>0</v>
      </c>
      <c r="L92" s="1">
        <f t="shared" si="15"/>
        <v>0</v>
      </c>
      <c r="M92" s="1">
        <f t="shared" si="16"/>
        <v>0</v>
      </c>
      <c r="N92" s="1">
        <f t="shared" si="17"/>
        <v>0</v>
      </c>
      <c r="O92" s="81">
        <f t="shared" si="18"/>
        <v>0</v>
      </c>
    </row>
    <row r="93" spans="1:15" x14ac:dyDescent="0.25">
      <c r="A93" s="29">
        <v>74</v>
      </c>
      <c r="B93" s="70" t="s">
        <v>107</v>
      </c>
      <c r="C93" s="30"/>
      <c r="D93" s="24">
        <v>1</v>
      </c>
      <c r="E93" s="45" t="s">
        <v>42</v>
      </c>
      <c r="F93" s="31"/>
      <c r="G93" s="26">
        <v>0</v>
      </c>
      <c r="H93" s="1">
        <f t="shared" si="19"/>
        <v>0</v>
      </c>
      <c r="I93" s="26">
        <v>0</v>
      </c>
      <c r="J93" s="1">
        <f t="shared" si="13"/>
        <v>0</v>
      </c>
      <c r="K93" s="1">
        <f t="shared" si="14"/>
        <v>0</v>
      </c>
      <c r="L93" s="1">
        <f t="shared" si="15"/>
        <v>0</v>
      </c>
      <c r="M93" s="1">
        <f t="shared" si="16"/>
        <v>0</v>
      </c>
      <c r="N93" s="1">
        <f t="shared" si="17"/>
        <v>0</v>
      </c>
      <c r="O93" s="81">
        <f t="shared" si="18"/>
        <v>0</v>
      </c>
    </row>
    <row r="94" spans="1:15" x14ac:dyDescent="0.25">
      <c r="A94" s="32">
        <v>75</v>
      </c>
      <c r="B94" s="70" t="s">
        <v>108</v>
      </c>
      <c r="C94" s="30"/>
      <c r="D94" s="24">
        <v>1</v>
      </c>
      <c r="E94" s="45" t="s">
        <v>42</v>
      </c>
      <c r="F94" s="31"/>
      <c r="G94" s="26">
        <v>0</v>
      </c>
      <c r="H94" s="1">
        <f t="shared" si="19"/>
        <v>0</v>
      </c>
      <c r="I94" s="26">
        <v>0</v>
      </c>
      <c r="J94" s="1">
        <f t="shared" si="13"/>
        <v>0</v>
      </c>
      <c r="K94" s="1">
        <f t="shared" si="14"/>
        <v>0</v>
      </c>
      <c r="L94" s="1">
        <f t="shared" si="15"/>
        <v>0</v>
      </c>
      <c r="M94" s="1">
        <f t="shared" si="16"/>
        <v>0</v>
      </c>
      <c r="N94" s="1">
        <f t="shared" si="17"/>
        <v>0</v>
      </c>
      <c r="O94" s="81">
        <f t="shared" si="18"/>
        <v>0</v>
      </c>
    </row>
    <row r="95" spans="1:15" x14ac:dyDescent="0.25">
      <c r="A95" s="29">
        <v>76</v>
      </c>
      <c r="B95" s="70" t="s">
        <v>109</v>
      </c>
      <c r="C95" s="30"/>
      <c r="D95" s="24">
        <v>1</v>
      </c>
      <c r="E95" s="45" t="s">
        <v>42</v>
      </c>
      <c r="F95" s="31"/>
      <c r="G95" s="26">
        <v>0</v>
      </c>
      <c r="H95" s="1">
        <f t="shared" si="19"/>
        <v>0</v>
      </c>
      <c r="I95" s="26">
        <v>0</v>
      </c>
      <c r="J95" s="1">
        <f t="shared" si="13"/>
        <v>0</v>
      </c>
      <c r="K95" s="1">
        <f t="shared" si="14"/>
        <v>0</v>
      </c>
      <c r="L95" s="1">
        <f t="shared" si="15"/>
        <v>0</v>
      </c>
      <c r="M95" s="1">
        <f t="shared" si="16"/>
        <v>0</v>
      </c>
      <c r="N95" s="1">
        <f t="shared" si="17"/>
        <v>0</v>
      </c>
      <c r="O95" s="81">
        <f t="shared" si="18"/>
        <v>0</v>
      </c>
    </row>
    <row r="96" spans="1:15" x14ac:dyDescent="0.25">
      <c r="A96" s="29">
        <v>77</v>
      </c>
      <c r="B96" s="70" t="s">
        <v>110</v>
      </c>
      <c r="C96" s="30"/>
      <c r="D96" s="24">
        <v>1</v>
      </c>
      <c r="E96" s="45" t="s">
        <v>42</v>
      </c>
      <c r="F96" s="31"/>
      <c r="G96" s="26">
        <v>0</v>
      </c>
      <c r="H96" s="1">
        <f t="shared" si="19"/>
        <v>0</v>
      </c>
      <c r="I96" s="26">
        <v>0</v>
      </c>
      <c r="J96" s="1">
        <f t="shared" si="13"/>
        <v>0</v>
      </c>
      <c r="K96" s="1">
        <f t="shared" si="14"/>
        <v>0</v>
      </c>
      <c r="L96" s="1">
        <f t="shared" si="15"/>
        <v>0</v>
      </c>
      <c r="M96" s="1">
        <f t="shared" si="16"/>
        <v>0</v>
      </c>
      <c r="N96" s="1">
        <f t="shared" si="17"/>
        <v>0</v>
      </c>
      <c r="O96" s="81">
        <f t="shared" si="18"/>
        <v>0</v>
      </c>
    </row>
    <row r="97" spans="1:15" x14ac:dyDescent="0.25">
      <c r="A97" s="32">
        <v>78</v>
      </c>
      <c r="B97" s="70" t="s">
        <v>111</v>
      </c>
      <c r="C97" s="30"/>
      <c r="D97" s="24">
        <v>1</v>
      </c>
      <c r="E97" s="45" t="s">
        <v>42</v>
      </c>
      <c r="F97" s="31"/>
      <c r="G97" s="26">
        <v>0</v>
      </c>
      <c r="H97" s="1">
        <f t="shared" si="19"/>
        <v>0</v>
      </c>
      <c r="I97" s="26">
        <v>0</v>
      </c>
      <c r="J97" s="1">
        <f t="shared" si="13"/>
        <v>0</v>
      </c>
      <c r="K97" s="1">
        <f t="shared" si="14"/>
        <v>0</v>
      </c>
      <c r="L97" s="1">
        <f t="shared" si="15"/>
        <v>0</v>
      </c>
      <c r="M97" s="1">
        <f t="shared" si="16"/>
        <v>0</v>
      </c>
      <c r="N97" s="1">
        <f t="shared" si="17"/>
        <v>0</v>
      </c>
      <c r="O97" s="81">
        <f t="shared" si="18"/>
        <v>0</v>
      </c>
    </row>
    <row r="98" spans="1:15" x14ac:dyDescent="0.25">
      <c r="A98" s="29">
        <v>79</v>
      </c>
      <c r="B98" s="70" t="s">
        <v>112</v>
      </c>
      <c r="C98" s="30"/>
      <c r="D98" s="24">
        <v>1</v>
      </c>
      <c r="E98" s="45" t="s">
        <v>42</v>
      </c>
      <c r="F98" s="31"/>
      <c r="G98" s="26">
        <v>0</v>
      </c>
      <c r="H98" s="1">
        <f t="shared" si="19"/>
        <v>0</v>
      </c>
      <c r="I98" s="26">
        <v>0</v>
      </c>
      <c r="J98" s="1">
        <f t="shared" si="13"/>
        <v>0</v>
      </c>
      <c r="K98" s="1">
        <f t="shared" si="14"/>
        <v>0</v>
      </c>
      <c r="L98" s="1">
        <f t="shared" si="15"/>
        <v>0</v>
      </c>
      <c r="M98" s="1">
        <f t="shared" si="16"/>
        <v>0</v>
      </c>
      <c r="N98" s="1">
        <f t="shared" si="17"/>
        <v>0</v>
      </c>
      <c r="O98" s="81">
        <f t="shared" si="18"/>
        <v>0</v>
      </c>
    </row>
    <row r="99" spans="1:15" x14ac:dyDescent="0.25">
      <c r="A99" s="29">
        <v>80</v>
      </c>
      <c r="B99" s="70" t="s">
        <v>113</v>
      </c>
      <c r="C99" s="30"/>
      <c r="D99" s="24">
        <v>1</v>
      </c>
      <c r="E99" s="45" t="s">
        <v>42</v>
      </c>
      <c r="F99" s="31"/>
      <c r="G99" s="26">
        <v>0</v>
      </c>
      <c r="H99" s="1">
        <f t="shared" si="19"/>
        <v>0</v>
      </c>
      <c r="I99" s="26">
        <v>0</v>
      </c>
      <c r="J99" s="1">
        <f t="shared" si="13"/>
        <v>0</v>
      </c>
      <c r="K99" s="1">
        <f t="shared" si="14"/>
        <v>0</v>
      </c>
      <c r="L99" s="1">
        <f t="shared" si="15"/>
        <v>0</v>
      </c>
      <c r="M99" s="1">
        <f t="shared" si="16"/>
        <v>0</v>
      </c>
      <c r="N99" s="1">
        <f t="shared" si="17"/>
        <v>0</v>
      </c>
      <c r="O99" s="81">
        <f t="shared" si="18"/>
        <v>0</v>
      </c>
    </row>
    <row r="100" spans="1:15" x14ac:dyDescent="0.25">
      <c r="A100" s="32">
        <v>81</v>
      </c>
      <c r="B100" s="70" t="s">
        <v>114</v>
      </c>
      <c r="C100" s="30"/>
      <c r="D100" s="24">
        <v>1</v>
      </c>
      <c r="E100" s="45" t="s">
        <v>42</v>
      </c>
      <c r="F100" s="31"/>
      <c r="G100" s="26">
        <v>0</v>
      </c>
      <c r="H100" s="1">
        <f t="shared" si="19"/>
        <v>0</v>
      </c>
      <c r="I100" s="26">
        <v>0</v>
      </c>
      <c r="J100" s="1">
        <f t="shared" si="13"/>
        <v>0</v>
      </c>
      <c r="K100" s="1">
        <f t="shared" si="14"/>
        <v>0</v>
      </c>
      <c r="L100" s="1">
        <f t="shared" si="15"/>
        <v>0</v>
      </c>
      <c r="M100" s="1">
        <f t="shared" si="16"/>
        <v>0</v>
      </c>
      <c r="N100" s="1">
        <f t="shared" si="17"/>
        <v>0</v>
      </c>
      <c r="O100" s="81">
        <f t="shared" si="18"/>
        <v>0</v>
      </c>
    </row>
    <row r="101" spans="1:15" x14ac:dyDescent="0.25">
      <c r="A101" s="29">
        <v>82</v>
      </c>
      <c r="B101" s="70" t="s">
        <v>115</v>
      </c>
      <c r="C101" s="30"/>
      <c r="D101" s="24">
        <v>1</v>
      </c>
      <c r="E101" s="45" t="s">
        <v>42</v>
      </c>
      <c r="F101" s="31"/>
      <c r="G101" s="26">
        <v>0</v>
      </c>
      <c r="H101" s="1">
        <f t="shared" si="19"/>
        <v>0</v>
      </c>
      <c r="I101" s="26">
        <v>0</v>
      </c>
      <c r="J101" s="1">
        <f t="shared" si="13"/>
        <v>0</v>
      </c>
      <c r="K101" s="1">
        <f t="shared" si="14"/>
        <v>0</v>
      </c>
      <c r="L101" s="1">
        <f t="shared" si="15"/>
        <v>0</v>
      </c>
      <c r="M101" s="1">
        <f t="shared" si="16"/>
        <v>0</v>
      </c>
      <c r="N101" s="1">
        <f t="shared" si="17"/>
        <v>0</v>
      </c>
      <c r="O101" s="81">
        <f t="shared" si="18"/>
        <v>0</v>
      </c>
    </row>
    <row r="102" spans="1:15" x14ac:dyDescent="0.25">
      <c r="A102" s="29">
        <v>83</v>
      </c>
      <c r="B102" s="70" t="s">
        <v>116</v>
      </c>
      <c r="C102" s="30"/>
      <c r="D102" s="24">
        <v>1</v>
      </c>
      <c r="E102" s="45" t="s">
        <v>42</v>
      </c>
      <c r="F102" s="31"/>
      <c r="G102" s="26">
        <v>0</v>
      </c>
      <c r="H102" s="1">
        <f t="shared" si="19"/>
        <v>0</v>
      </c>
      <c r="I102" s="26">
        <v>0</v>
      </c>
      <c r="J102" s="1">
        <f t="shared" si="13"/>
        <v>0</v>
      </c>
      <c r="K102" s="1">
        <f t="shared" si="14"/>
        <v>0</v>
      </c>
      <c r="L102" s="1">
        <f t="shared" si="15"/>
        <v>0</v>
      </c>
      <c r="M102" s="1">
        <f t="shared" si="16"/>
        <v>0</v>
      </c>
      <c r="N102" s="1">
        <f t="shared" si="17"/>
        <v>0</v>
      </c>
      <c r="O102" s="81">
        <f t="shared" si="18"/>
        <v>0</v>
      </c>
    </row>
    <row r="103" spans="1:15" x14ac:dyDescent="0.25">
      <c r="A103" s="32">
        <v>84</v>
      </c>
      <c r="B103" s="70" t="s">
        <v>117</v>
      </c>
      <c r="C103" s="30"/>
      <c r="D103" s="24">
        <v>1</v>
      </c>
      <c r="E103" s="45" t="s">
        <v>42</v>
      </c>
      <c r="F103" s="31"/>
      <c r="G103" s="26">
        <v>0</v>
      </c>
      <c r="H103" s="1">
        <f t="shared" si="19"/>
        <v>0</v>
      </c>
      <c r="I103" s="26">
        <v>0</v>
      </c>
      <c r="J103" s="1">
        <f t="shared" si="13"/>
        <v>0</v>
      </c>
      <c r="K103" s="1">
        <f t="shared" si="14"/>
        <v>0</v>
      </c>
      <c r="L103" s="1">
        <f t="shared" si="15"/>
        <v>0</v>
      </c>
      <c r="M103" s="1">
        <f t="shared" si="16"/>
        <v>0</v>
      </c>
      <c r="N103" s="1">
        <f t="shared" si="17"/>
        <v>0</v>
      </c>
      <c r="O103" s="81">
        <f t="shared" si="18"/>
        <v>0</v>
      </c>
    </row>
    <row r="104" spans="1:15" x14ac:dyDescent="0.25">
      <c r="A104" s="29">
        <v>85</v>
      </c>
      <c r="B104" s="70" t="s">
        <v>118</v>
      </c>
      <c r="C104" s="30"/>
      <c r="D104" s="24">
        <v>1</v>
      </c>
      <c r="E104" s="45" t="s">
        <v>42</v>
      </c>
      <c r="F104" s="31"/>
      <c r="G104" s="26">
        <v>0</v>
      </c>
      <c r="H104" s="1">
        <f t="shared" si="19"/>
        <v>0</v>
      </c>
      <c r="I104" s="26">
        <v>0</v>
      </c>
      <c r="J104" s="1">
        <f t="shared" si="13"/>
        <v>0</v>
      </c>
      <c r="K104" s="1">
        <f t="shared" si="14"/>
        <v>0</v>
      </c>
      <c r="L104" s="1">
        <f t="shared" si="15"/>
        <v>0</v>
      </c>
      <c r="M104" s="1">
        <f t="shared" si="16"/>
        <v>0</v>
      </c>
      <c r="N104" s="1">
        <f t="shared" si="17"/>
        <v>0</v>
      </c>
      <c r="O104" s="81">
        <f t="shared" si="18"/>
        <v>0</v>
      </c>
    </row>
    <row r="105" spans="1:15" x14ac:dyDescent="0.25">
      <c r="A105" s="29">
        <v>86</v>
      </c>
      <c r="B105" s="70" t="s">
        <v>119</v>
      </c>
      <c r="C105" s="30"/>
      <c r="D105" s="24">
        <v>1</v>
      </c>
      <c r="E105" s="45" t="s">
        <v>42</v>
      </c>
      <c r="F105" s="31"/>
      <c r="G105" s="26">
        <v>0</v>
      </c>
      <c r="H105" s="1">
        <f t="shared" si="19"/>
        <v>0</v>
      </c>
      <c r="I105" s="26">
        <v>0</v>
      </c>
      <c r="J105" s="1">
        <f t="shared" si="13"/>
        <v>0</v>
      </c>
      <c r="K105" s="1">
        <f t="shared" si="14"/>
        <v>0</v>
      </c>
      <c r="L105" s="1">
        <f t="shared" si="15"/>
        <v>0</v>
      </c>
      <c r="M105" s="1">
        <f t="shared" si="16"/>
        <v>0</v>
      </c>
      <c r="N105" s="1">
        <f t="shared" si="17"/>
        <v>0</v>
      </c>
      <c r="O105" s="81">
        <f t="shared" si="18"/>
        <v>0</v>
      </c>
    </row>
    <row r="106" spans="1:15" x14ac:dyDescent="0.25">
      <c r="A106" s="32">
        <v>87</v>
      </c>
      <c r="B106" s="70" t="s">
        <v>120</v>
      </c>
      <c r="C106" s="30"/>
      <c r="D106" s="24">
        <v>1</v>
      </c>
      <c r="E106" s="45" t="s">
        <v>42</v>
      </c>
      <c r="F106" s="31"/>
      <c r="G106" s="26">
        <v>0</v>
      </c>
      <c r="H106" s="1">
        <f t="shared" si="19"/>
        <v>0</v>
      </c>
      <c r="I106" s="26">
        <v>0</v>
      </c>
      <c r="J106" s="1">
        <f t="shared" si="13"/>
        <v>0</v>
      </c>
      <c r="K106" s="1">
        <f t="shared" si="14"/>
        <v>0</v>
      </c>
      <c r="L106" s="1">
        <f t="shared" si="15"/>
        <v>0</v>
      </c>
      <c r="M106" s="1">
        <f t="shared" si="16"/>
        <v>0</v>
      </c>
      <c r="N106" s="1">
        <f t="shared" si="17"/>
        <v>0</v>
      </c>
      <c r="O106" s="81">
        <f t="shared" si="18"/>
        <v>0</v>
      </c>
    </row>
    <row r="107" spans="1:15" x14ac:dyDescent="0.25">
      <c r="A107" s="29">
        <v>88</v>
      </c>
      <c r="B107" s="70" t="s">
        <v>121</v>
      </c>
      <c r="C107" s="30"/>
      <c r="D107" s="24">
        <v>1</v>
      </c>
      <c r="E107" s="45" t="s">
        <v>42</v>
      </c>
      <c r="F107" s="31"/>
      <c r="G107" s="26">
        <v>0</v>
      </c>
      <c r="H107" s="1">
        <f t="shared" si="19"/>
        <v>0</v>
      </c>
      <c r="I107" s="26">
        <v>0</v>
      </c>
      <c r="J107" s="1">
        <f t="shared" si="13"/>
        <v>0</v>
      </c>
      <c r="K107" s="1">
        <f t="shared" si="14"/>
        <v>0</v>
      </c>
      <c r="L107" s="1">
        <f t="shared" si="15"/>
        <v>0</v>
      </c>
      <c r="M107" s="1">
        <f t="shared" si="16"/>
        <v>0</v>
      </c>
      <c r="N107" s="1">
        <f t="shared" si="17"/>
        <v>0</v>
      </c>
      <c r="O107" s="81">
        <f t="shared" si="18"/>
        <v>0</v>
      </c>
    </row>
    <row r="108" spans="1:15" x14ac:dyDescent="0.25">
      <c r="A108" s="29">
        <v>89</v>
      </c>
      <c r="B108" s="70" t="s">
        <v>122</v>
      </c>
      <c r="C108" s="30"/>
      <c r="D108" s="24">
        <v>1</v>
      </c>
      <c r="E108" s="45" t="s">
        <v>42</v>
      </c>
      <c r="F108" s="31"/>
      <c r="G108" s="26">
        <v>0</v>
      </c>
      <c r="H108" s="1">
        <f t="shared" si="19"/>
        <v>0</v>
      </c>
      <c r="I108" s="26">
        <v>0</v>
      </c>
      <c r="J108" s="1">
        <f t="shared" si="13"/>
        <v>0</v>
      </c>
      <c r="K108" s="1">
        <f t="shared" si="14"/>
        <v>0</v>
      </c>
      <c r="L108" s="1">
        <f t="shared" si="15"/>
        <v>0</v>
      </c>
      <c r="M108" s="1">
        <f t="shared" si="16"/>
        <v>0</v>
      </c>
      <c r="N108" s="1">
        <f t="shared" si="17"/>
        <v>0</v>
      </c>
      <c r="O108" s="81">
        <f t="shared" si="18"/>
        <v>0</v>
      </c>
    </row>
    <row r="109" spans="1:15" x14ac:dyDescent="0.25">
      <c r="A109" s="32">
        <v>90</v>
      </c>
      <c r="B109" s="69" t="s">
        <v>137</v>
      </c>
      <c r="C109" s="30"/>
      <c r="D109" s="24">
        <v>1</v>
      </c>
      <c r="E109" s="45" t="s">
        <v>42</v>
      </c>
      <c r="F109" s="31"/>
      <c r="G109" s="26">
        <v>0</v>
      </c>
      <c r="H109" s="1">
        <f t="shared" si="19"/>
        <v>0</v>
      </c>
      <c r="I109" s="26">
        <v>0</v>
      </c>
      <c r="J109" s="1">
        <f t="shared" si="13"/>
        <v>0</v>
      </c>
      <c r="K109" s="1">
        <f t="shared" si="14"/>
        <v>0</v>
      </c>
      <c r="L109" s="1">
        <f t="shared" si="15"/>
        <v>0</v>
      </c>
      <c r="M109" s="1">
        <f t="shared" si="16"/>
        <v>0</v>
      </c>
      <c r="N109" s="1">
        <f t="shared" si="17"/>
        <v>0</v>
      </c>
      <c r="O109" s="81">
        <f t="shared" si="18"/>
        <v>0</v>
      </c>
    </row>
    <row r="110" spans="1:15" x14ac:dyDescent="0.25">
      <c r="A110" s="29">
        <v>91</v>
      </c>
      <c r="B110" s="70" t="s">
        <v>123</v>
      </c>
      <c r="C110" s="30"/>
      <c r="D110" s="24">
        <v>1</v>
      </c>
      <c r="E110" s="45" t="s">
        <v>42</v>
      </c>
      <c r="F110" s="31"/>
      <c r="G110" s="26">
        <v>0</v>
      </c>
      <c r="H110" s="1">
        <f t="shared" si="19"/>
        <v>0</v>
      </c>
      <c r="I110" s="26">
        <v>0</v>
      </c>
      <c r="J110" s="1">
        <f t="shared" si="13"/>
        <v>0</v>
      </c>
      <c r="K110" s="1">
        <f t="shared" si="14"/>
        <v>0</v>
      </c>
      <c r="L110" s="1">
        <f t="shared" si="15"/>
        <v>0</v>
      </c>
      <c r="M110" s="1">
        <f t="shared" si="16"/>
        <v>0</v>
      </c>
      <c r="N110" s="1">
        <f t="shared" si="17"/>
        <v>0</v>
      </c>
      <c r="O110" s="81">
        <f t="shared" si="18"/>
        <v>0</v>
      </c>
    </row>
    <row r="111" spans="1:15" x14ac:dyDescent="0.25">
      <c r="A111" s="29">
        <v>92</v>
      </c>
      <c r="B111" s="70" t="s">
        <v>124</v>
      </c>
      <c r="C111" s="30"/>
      <c r="D111" s="24">
        <v>1</v>
      </c>
      <c r="E111" s="45" t="s">
        <v>42</v>
      </c>
      <c r="F111" s="31"/>
      <c r="G111" s="26">
        <v>0</v>
      </c>
      <c r="H111" s="1">
        <f t="shared" si="19"/>
        <v>0</v>
      </c>
      <c r="I111" s="26">
        <v>0</v>
      </c>
      <c r="J111" s="1">
        <f t="shared" si="13"/>
        <v>0</v>
      </c>
      <c r="K111" s="1">
        <f t="shared" si="14"/>
        <v>0</v>
      </c>
      <c r="L111" s="1">
        <f t="shared" si="15"/>
        <v>0</v>
      </c>
      <c r="M111" s="1">
        <f t="shared" si="16"/>
        <v>0</v>
      </c>
      <c r="N111" s="1">
        <f t="shared" si="17"/>
        <v>0</v>
      </c>
      <c r="O111" s="81">
        <f t="shared" si="18"/>
        <v>0</v>
      </c>
    </row>
    <row r="112" spans="1:15" x14ac:dyDescent="0.25">
      <c r="A112" s="32">
        <v>93</v>
      </c>
      <c r="B112" s="70" t="s">
        <v>125</v>
      </c>
      <c r="C112" s="30"/>
      <c r="D112" s="24">
        <v>1</v>
      </c>
      <c r="E112" s="45" t="s">
        <v>42</v>
      </c>
      <c r="F112" s="31"/>
      <c r="G112" s="26">
        <v>0</v>
      </c>
      <c r="H112" s="1">
        <f t="shared" si="19"/>
        <v>0</v>
      </c>
      <c r="I112" s="26">
        <v>0</v>
      </c>
      <c r="J112" s="1">
        <f t="shared" si="13"/>
        <v>0</v>
      </c>
      <c r="K112" s="1">
        <f t="shared" si="14"/>
        <v>0</v>
      </c>
      <c r="L112" s="1">
        <f t="shared" si="15"/>
        <v>0</v>
      </c>
      <c r="M112" s="1">
        <f t="shared" si="16"/>
        <v>0</v>
      </c>
      <c r="N112" s="1">
        <f t="shared" si="17"/>
        <v>0</v>
      </c>
      <c r="O112" s="81">
        <f t="shared" si="18"/>
        <v>0</v>
      </c>
    </row>
    <row r="113" spans="1:15" x14ac:dyDescent="0.25">
      <c r="A113" s="29">
        <v>94</v>
      </c>
      <c r="B113" s="70" t="s">
        <v>126</v>
      </c>
      <c r="C113" s="30"/>
      <c r="D113" s="24">
        <v>1</v>
      </c>
      <c r="E113" s="45" t="s">
        <v>42</v>
      </c>
      <c r="F113" s="31"/>
      <c r="G113" s="26">
        <v>0</v>
      </c>
      <c r="H113" s="1">
        <f t="shared" si="19"/>
        <v>0</v>
      </c>
      <c r="I113" s="26">
        <v>0</v>
      </c>
      <c r="J113" s="1">
        <f t="shared" si="13"/>
        <v>0</v>
      </c>
      <c r="K113" s="1">
        <f t="shared" si="14"/>
        <v>0</v>
      </c>
      <c r="L113" s="1">
        <f t="shared" si="15"/>
        <v>0</v>
      </c>
      <c r="M113" s="1">
        <f t="shared" si="16"/>
        <v>0</v>
      </c>
      <c r="N113" s="1">
        <f t="shared" si="17"/>
        <v>0</v>
      </c>
      <c r="O113" s="81">
        <f t="shared" si="18"/>
        <v>0</v>
      </c>
    </row>
    <row r="114" spans="1:15" x14ac:dyDescent="0.25">
      <c r="A114" s="29">
        <v>95</v>
      </c>
      <c r="B114" s="70" t="s">
        <v>127</v>
      </c>
      <c r="C114" s="30"/>
      <c r="D114" s="24">
        <v>1</v>
      </c>
      <c r="E114" s="45" t="s">
        <v>42</v>
      </c>
      <c r="F114" s="31"/>
      <c r="G114" s="26">
        <v>0</v>
      </c>
      <c r="H114" s="1">
        <f t="shared" si="19"/>
        <v>0</v>
      </c>
      <c r="I114" s="26">
        <v>0</v>
      </c>
      <c r="J114" s="1">
        <f t="shared" si="13"/>
        <v>0</v>
      </c>
      <c r="K114" s="1">
        <f t="shared" si="14"/>
        <v>0</v>
      </c>
      <c r="L114" s="1">
        <f t="shared" si="15"/>
        <v>0</v>
      </c>
      <c r="M114" s="1">
        <f t="shared" si="16"/>
        <v>0</v>
      </c>
      <c r="N114" s="1">
        <f t="shared" si="17"/>
        <v>0</v>
      </c>
      <c r="O114" s="81">
        <f t="shared" si="18"/>
        <v>0</v>
      </c>
    </row>
    <row r="115" spans="1:15" ht="26.25" customHeight="1" thickBot="1" x14ac:dyDescent="0.3">
      <c r="A115" s="18"/>
      <c r="B115" s="64"/>
      <c r="C115" s="64"/>
      <c r="D115" s="64"/>
      <c r="E115" s="64"/>
      <c r="F115" s="64"/>
      <c r="G115" s="64"/>
      <c r="H115" s="64"/>
      <c r="I115" s="64"/>
      <c r="J115" s="64"/>
      <c r="K115" s="64"/>
      <c r="L115" s="64"/>
      <c r="M115" s="65" t="s">
        <v>34</v>
      </c>
      <c r="N115" s="65"/>
      <c r="O115" s="28">
        <f>SUMIF(G:G,0%,L:L)</f>
        <v>0</v>
      </c>
    </row>
    <row r="116" spans="1:15" ht="15.75" customHeight="1" thickBot="1" x14ac:dyDescent="0.3">
      <c r="A116" s="62" t="s">
        <v>23</v>
      </c>
      <c r="B116" s="63"/>
      <c r="C116" s="63"/>
      <c r="D116" s="63"/>
      <c r="E116" s="63"/>
      <c r="F116" s="63"/>
      <c r="G116" s="63"/>
      <c r="H116" s="63"/>
      <c r="I116" s="63"/>
      <c r="J116" s="63"/>
      <c r="K116" s="63"/>
      <c r="L116" s="63"/>
      <c r="M116" s="66" t="s">
        <v>10</v>
      </c>
      <c r="N116" s="66"/>
      <c r="O116" s="3">
        <f>SUMIF(G:G,5%,L:L)</f>
        <v>0</v>
      </c>
    </row>
    <row r="117" spans="1:15" ht="15" customHeight="1" x14ac:dyDescent="0.25">
      <c r="A117" s="58" t="s">
        <v>41</v>
      </c>
      <c r="B117" s="59"/>
      <c r="C117" s="59"/>
      <c r="D117" s="59"/>
      <c r="E117" s="59"/>
      <c r="F117" s="59"/>
      <c r="G117" s="59"/>
      <c r="H117" s="59"/>
      <c r="I117" s="59"/>
      <c r="J117" s="59"/>
      <c r="K117" s="59"/>
      <c r="L117" s="60"/>
      <c r="M117" s="66" t="s">
        <v>11</v>
      </c>
      <c r="N117" s="66"/>
      <c r="O117" s="3">
        <f>SUMIF(G:G,19%,L:L)</f>
        <v>0</v>
      </c>
    </row>
    <row r="118" spans="1:15" x14ac:dyDescent="0.25">
      <c r="A118" s="61"/>
      <c r="B118" s="61"/>
      <c r="C118" s="61"/>
      <c r="D118" s="61"/>
      <c r="E118" s="61"/>
      <c r="F118" s="61"/>
      <c r="G118" s="61"/>
      <c r="H118" s="61"/>
      <c r="I118" s="61"/>
      <c r="J118" s="61"/>
      <c r="K118" s="61"/>
      <c r="L118" s="61"/>
      <c r="M118" s="46" t="s">
        <v>7</v>
      </c>
      <c r="N118" s="47"/>
      <c r="O118" s="4">
        <f>SUM(O115:O117)</f>
        <v>0</v>
      </c>
    </row>
    <row r="119" spans="1:15" x14ac:dyDescent="0.25">
      <c r="A119" s="61"/>
      <c r="B119" s="61"/>
      <c r="C119" s="61"/>
      <c r="D119" s="61"/>
      <c r="E119" s="61"/>
      <c r="F119" s="61"/>
      <c r="G119" s="61"/>
      <c r="H119" s="61"/>
      <c r="I119" s="61"/>
      <c r="J119" s="61"/>
      <c r="K119" s="61"/>
      <c r="L119" s="61"/>
      <c r="M119" s="67" t="s">
        <v>12</v>
      </c>
      <c r="N119" s="68"/>
      <c r="O119" s="5">
        <f>ROUND(O116*5%,0)</f>
        <v>0</v>
      </c>
    </row>
    <row r="120" spans="1:15" x14ac:dyDescent="0.25">
      <c r="A120" s="61"/>
      <c r="B120" s="61"/>
      <c r="C120" s="61"/>
      <c r="D120" s="61"/>
      <c r="E120" s="61"/>
      <c r="F120" s="61"/>
      <c r="G120" s="61"/>
      <c r="H120" s="61"/>
      <c r="I120" s="61"/>
      <c r="J120" s="61"/>
      <c r="K120" s="61"/>
      <c r="L120" s="61"/>
      <c r="M120" s="67" t="s">
        <v>13</v>
      </c>
      <c r="N120" s="68"/>
      <c r="O120" s="3">
        <f>ROUND(O117*19%,0)</f>
        <v>0</v>
      </c>
    </row>
    <row r="121" spans="1:15" x14ac:dyDescent="0.25">
      <c r="A121" s="61"/>
      <c r="B121" s="61"/>
      <c r="C121" s="61"/>
      <c r="D121" s="61"/>
      <c r="E121" s="61"/>
      <c r="F121" s="61"/>
      <c r="G121" s="61"/>
      <c r="H121" s="61"/>
      <c r="I121" s="61"/>
      <c r="J121" s="61"/>
      <c r="K121" s="61"/>
      <c r="L121" s="61"/>
      <c r="M121" s="46" t="s">
        <v>14</v>
      </c>
      <c r="N121" s="47"/>
      <c r="O121" s="4">
        <f>SUM(O119:O120)</f>
        <v>0</v>
      </c>
    </row>
    <row r="122" spans="1:15" ht="15" customHeight="1" x14ac:dyDescent="0.25">
      <c r="A122" s="61"/>
      <c r="B122" s="61"/>
      <c r="C122" s="61"/>
      <c r="D122" s="61"/>
      <c r="E122" s="61"/>
      <c r="F122" s="61"/>
      <c r="G122" s="61"/>
      <c r="H122" s="61"/>
      <c r="I122" s="61"/>
      <c r="J122" s="61"/>
      <c r="K122" s="61"/>
      <c r="L122" s="61"/>
      <c r="M122" s="50" t="s">
        <v>32</v>
      </c>
      <c r="N122" s="51"/>
      <c r="O122" s="3">
        <f>SUMIF(I:I,8%,N:N)</f>
        <v>0</v>
      </c>
    </row>
    <row r="123" spans="1:15" ht="15" customHeight="1" x14ac:dyDescent="0.25">
      <c r="A123" s="61"/>
      <c r="B123" s="61"/>
      <c r="C123" s="61"/>
      <c r="D123" s="61"/>
      <c r="E123" s="61"/>
      <c r="F123" s="61"/>
      <c r="G123" s="61"/>
      <c r="H123" s="61"/>
      <c r="I123" s="61"/>
      <c r="J123" s="61"/>
      <c r="K123" s="61"/>
      <c r="L123" s="61"/>
      <c r="M123" s="48" t="s">
        <v>31</v>
      </c>
      <c r="N123" s="49"/>
      <c r="O123" s="4">
        <f>SUM(O122)</f>
        <v>0</v>
      </c>
    </row>
    <row r="124" spans="1:15" ht="13.5" customHeight="1" x14ac:dyDescent="0.25">
      <c r="A124" s="61"/>
      <c r="B124" s="61"/>
      <c r="C124" s="61"/>
      <c r="D124" s="61"/>
      <c r="E124" s="61"/>
      <c r="F124" s="61"/>
      <c r="G124" s="61"/>
      <c r="H124" s="61"/>
      <c r="I124" s="61"/>
      <c r="J124" s="61"/>
      <c r="K124" s="61"/>
      <c r="L124" s="61"/>
      <c r="M124" s="48" t="s">
        <v>15</v>
      </c>
      <c r="N124" s="49"/>
      <c r="O124" s="4">
        <f>+O118+O121+O123</f>
        <v>0</v>
      </c>
    </row>
  </sheetData>
  <sheetProtection sheet="1" selectLockedCells="1"/>
  <mergeCells count="14">
    <mergeCell ref="B115:L115"/>
    <mergeCell ref="M115:N115"/>
    <mergeCell ref="A116:L116"/>
    <mergeCell ref="M116:N116"/>
    <mergeCell ref="A117:L124"/>
    <mergeCell ref="M117:N117"/>
    <mergeCell ref="M118:N118"/>
    <mergeCell ref="M119:N119"/>
    <mergeCell ref="M120:N120"/>
    <mergeCell ref="M121:N121"/>
    <mergeCell ref="M122:N122"/>
    <mergeCell ref="M123:N123"/>
    <mergeCell ref="M124:N124"/>
    <mergeCell ref="A12:B16"/>
  </mergeCells>
  <dataValidations count="1">
    <dataValidation type="whole" allowBlank="1" showInputMessage="1" showErrorMessage="1" sqref="F20:F11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G20:G114</xm:sqref>
        </x14:dataValidation>
        <x14:dataValidation type="list" allowBlank="1" showInputMessage="1" showErrorMessage="1">
          <x14:formula1>
            <xm:f>Hoja2!$F$7:$F$8</xm:f>
          </x14:formula1>
          <xm:sqref>I20:I114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2">
        <v>0</v>
      </c>
      <c r="F7" s="25">
        <v>0.08</v>
      </c>
    </row>
    <row r="8" spans="4:6" x14ac:dyDescent="0.25">
      <c r="D8" s="2">
        <v>0.05</v>
      </c>
      <c r="F8" s="2">
        <v>0</v>
      </c>
    </row>
    <row r="9" spans="4:6" x14ac:dyDescent="0.25">
      <c r="D9" s="2">
        <v>0.19</v>
      </c>
    </row>
    <row r="10" spans="4:6" x14ac:dyDescent="0.25">
      <c r="D10"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purl.org/dc/terms/"/>
    <ds:schemaRef ds:uri="632c1e4e-69c6-4d1f-81a1-009441d464e5"/>
    <ds:schemaRef ds:uri="http://schemas.microsoft.com/office/infopath/2007/PartnerControl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39f7a895-868e-4739-ab10-589c64175fbd"/>
    <ds:schemaRef ds:uri="http://www.w3.org/XML/1998/namespac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YULEICA PAOLA LEON GOMEZ</cp:lastModifiedBy>
  <cp:lastPrinted>2022-01-27T18:55:46Z</cp:lastPrinted>
  <dcterms:created xsi:type="dcterms:W3CDTF">2017-04-28T13:22:52Z</dcterms:created>
  <dcterms:modified xsi:type="dcterms:W3CDTF">2023-05-26T14:03:20Z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